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04_こころの発達支援室\業務\OnlyOne梅島\共通業務\自己評価\R５年度\"/>
    </mc:Choice>
  </mc:AlternateContent>
  <xr:revisionPtr revIDLastSave="0" documentId="13_ncr:1_{8A87486F-97ED-46D1-A512-24DEF06E601A}" xr6:coauthVersionLast="47" xr6:coauthVersionMax="47" xr10:uidLastSave="{00000000-0000-0000-0000-000000000000}"/>
  <bookViews>
    <workbookView xWindow="-120" yWindow="-120" windowWidth="29040" windowHeight="15840" activeTab="2" xr2:uid="{00000000-000D-0000-FFFF-FFFF00000000}"/>
  </bookViews>
  <sheets>
    <sheet name="保護者(児発) 改原本" sheetId="11" r:id="rId1"/>
    <sheet name="保護者(放デイ) 改原本" sheetId="10" r:id="rId2"/>
    <sheet name="職員(児発) 改原本" sheetId="12" r:id="rId3"/>
    <sheet name="職員(放デイ) 改原本" sheetId="5" r:id="rId4"/>
  </sheets>
  <definedNames>
    <definedName name="_xlnm.Print_Area" localSheetId="3">'職員(放デイ) 改原本'!$A$4:$I$48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F6" i="5"/>
  <c r="E6" i="5"/>
  <c r="D6" i="5"/>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6" i="12"/>
  <c r="G8" i="11"/>
  <c r="G9" i="11"/>
  <c r="G10" i="11"/>
  <c r="G11" i="11"/>
  <c r="G12" i="11"/>
  <c r="G13" i="11"/>
  <c r="G14" i="11"/>
  <c r="G15" i="11"/>
  <c r="G16" i="11"/>
  <c r="G17" i="11"/>
  <c r="G18" i="11"/>
  <c r="G19" i="11"/>
  <c r="G20" i="11"/>
  <c r="G21" i="11"/>
  <c r="G22" i="11"/>
  <c r="G23" i="11"/>
  <c r="G24" i="11"/>
  <c r="G25" i="11"/>
  <c r="G26" i="11"/>
  <c r="G27" i="11"/>
  <c r="G28" i="11"/>
  <c r="G29" i="11"/>
  <c r="G7" i="11"/>
  <c r="F7" i="11"/>
  <c r="E7" i="11"/>
  <c r="D7" i="11"/>
  <c r="H7" i="11" s="1"/>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F29" i="11"/>
  <c r="E29" i="11"/>
  <c r="D29" i="11"/>
  <c r="H29" i="11" s="1"/>
  <c r="F28" i="11"/>
  <c r="E28" i="11"/>
  <c r="D28" i="11"/>
  <c r="H28" i="11" s="1"/>
  <c r="F27" i="11"/>
  <c r="E27" i="11"/>
  <c r="D27" i="11"/>
  <c r="H27" i="11" s="1"/>
  <c r="F26" i="11"/>
  <c r="E26" i="11"/>
  <c r="D26" i="11"/>
  <c r="H26" i="11" s="1"/>
  <c r="F25" i="11"/>
  <c r="E25" i="11"/>
  <c r="D25" i="11"/>
  <c r="H25" i="11" s="1"/>
  <c r="F24" i="11"/>
  <c r="E24" i="11"/>
  <c r="D24" i="11"/>
  <c r="H24" i="11" s="1"/>
  <c r="F23" i="11"/>
  <c r="E23" i="11"/>
  <c r="D23" i="11"/>
  <c r="H23" i="11" s="1"/>
  <c r="F22" i="11"/>
  <c r="E22" i="11"/>
  <c r="D22" i="11"/>
  <c r="H22" i="11" s="1"/>
  <c r="F21" i="11"/>
  <c r="E21" i="11"/>
  <c r="D21" i="11"/>
  <c r="H21" i="11" s="1"/>
  <c r="F20" i="11"/>
  <c r="E20" i="11"/>
  <c r="D20" i="11"/>
  <c r="H20" i="11" s="1"/>
  <c r="F19" i="11"/>
  <c r="E19" i="11"/>
  <c r="D19" i="11"/>
  <c r="H19" i="11" s="1"/>
  <c r="F18" i="11"/>
  <c r="E18" i="11"/>
  <c r="D18" i="11"/>
  <c r="H18" i="11" s="1"/>
  <c r="F17" i="11"/>
  <c r="E17" i="11"/>
  <c r="D17" i="11"/>
  <c r="H17" i="11" s="1"/>
  <c r="F16" i="11"/>
  <c r="E16" i="11"/>
  <c r="D16" i="11"/>
  <c r="H16" i="11" s="1"/>
  <c r="F15" i="11"/>
  <c r="E15" i="11"/>
  <c r="D15" i="11"/>
  <c r="H15" i="11" s="1"/>
  <c r="F14" i="11"/>
  <c r="E14" i="11"/>
  <c r="D14" i="11"/>
  <c r="H14" i="11" s="1"/>
  <c r="F13" i="11"/>
  <c r="E13" i="11"/>
  <c r="D13" i="11"/>
  <c r="H13" i="11" s="1"/>
  <c r="F12" i="11"/>
  <c r="E12" i="11"/>
  <c r="D12" i="11"/>
  <c r="H12" i="11" s="1"/>
  <c r="F11" i="11"/>
  <c r="E11" i="11"/>
  <c r="D11" i="11"/>
  <c r="H11" i="11" s="1"/>
  <c r="F10" i="11"/>
  <c r="E10" i="11"/>
  <c r="D10" i="11"/>
  <c r="H10" i="11" s="1"/>
  <c r="F9" i="11"/>
  <c r="E9" i="11"/>
  <c r="D9" i="11"/>
  <c r="H9" i="11" s="1"/>
  <c r="F8" i="11"/>
  <c r="E8" i="11"/>
  <c r="D8" i="11"/>
  <c r="H8" i="11" s="1"/>
  <c r="F24" i="10"/>
  <c r="E24" i="10"/>
  <c r="D24" i="10"/>
  <c r="G24" i="10" s="1"/>
  <c r="F23" i="10"/>
  <c r="E23" i="10"/>
  <c r="D23" i="10"/>
  <c r="G23" i="10" s="1"/>
  <c r="F22" i="10"/>
  <c r="E22" i="10"/>
  <c r="D22" i="10"/>
  <c r="G22" i="10" s="1"/>
  <c r="F21" i="10"/>
  <c r="E21" i="10"/>
  <c r="D21" i="10"/>
  <c r="G21" i="10" s="1"/>
  <c r="F20" i="10"/>
  <c r="E20" i="10"/>
  <c r="D20" i="10"/>
  <c r="G20" i="10" s="1"/>
  <c r="F19" i="10"/>
  <c r="E19" i="10"/>
  <c r="D19" i="10"/>
  <c r="G19" i="10" s="1"/>
  <c r="F18" i="10"/>
  <c r="E18" i="10"/>
  <c r="D18" i="10"/>
  <c r="G18" i="10" s="1"/>
  <c r="F17" i="10"/>
  <c r="E17" i="10"/>
  <c r="D17" i="10"/>
  <c r="G17" i="10" s="1"/>
  <c r="F16" i="10"/>
  <c r="E16" i="10"/>
  <c r="D16" i="10"/>
  <c r="G16" i="10" s="1"/>
  <c r="F15" i="10"/>
  <c r="E15" i="10"/>
  <c r="D15" i="10"/>
  <c r="G15" i="10" s="1"/>
  <c r="F14" i="10"/>
  <c r="E14" i="10"/>
  <c r="D14" i="10"/>
  <c r="G14" i="10" s="1"/>
  <c r="F13" i="10"/>
  <c r="E13" i="10"/>
  <c r="D13" i="10"/>
  <c r="G13" i="10" s="1"/>
  <c r="F12" i="10"/>
  <c r="E12" i="10"/>
  <c r="D12" i="10"/>
  <c r="G12" i="10" s="1"/>
  <c r="F11" i="10"/>
  <c r="E11" i="10"/>
  <c r="D11" i="10"/>
  <c r="G11" i="10" s="1"/>
  <c r="F10" i="10"/>
  <c r="E10" i="10"/>
  <c r="D10" i="10"/>
  <c r="G10" i="10" s="1"/>
  <c r="F9" i="10"/>
  <c r="E9" i="10"/>
  <c r="D9" i="10"/>
  <c r="G9" i="10" s="1"/>
  <c r="F8" i="10"/>
  <c r="E8" i="10"/>
  <c r="D8" i="10"/>
  <c r="G8" i="10" s="1"/>
  <c r="F7" i="10"/>
  <c r="E7" i="10"/>
  <c r="D7" i="10"/>
  <c r="G7" i="10" s="1"/>
  <c r="G23" i="5"/>
  <c r="G24" i="5"/>
  <c r="G25" i="5"/>
  <c r="G26" i="5"/>
  <c r="G27" i="5"/>
  <c r="G28" i="5"/>
  <c r="G29" i="5"/>
  <c r="G30" i="5"/>
  <c r="G31" i="5"/>
  <c r="G32" i="5"/>
  <c r="G33" i="5"/>
  <c r="G34" i="5"/>
  <c r="G35" i="5"/>
  <c r="G36" i="5"/>
  <c r="G37" i="5"/>
  <c r="G38" i="5"/>
  <c r="G39" i="5"/>
  <c r="G40" i="5"/>
  <c r="G41" i="5"/>
  <c r="G42" i="5"/>
  <c r="G43" i="5"/>
  <c r="G44" i="5"/>
  <c r="G45" i="5"/>
  <c r="G46" i="5"/>
  <c r="G47" i="5"/>
  <c r="G48" i="5"/>
  <c r="G22" i="5"/>
  <c r="G21" i="5"/>
  <c r="G20" i="5"/>
  <c r="G19" i="5"/>
  <c r="G18" i="5"/>
  <c r="G17" i="5"/>
  <c r="G16" i="5"/>
  <c r="G15" i="5"/>
  <c r="G14" i="5"/>
  <c r="G13" i="5"/>
  <c r="G12" i="5"/>
  <c r="G11" i="5"/>
  <c r="G10" i="5"/>
  <c r="G9" i="5"/>
  <c r="G8" i="5"/>
  <c r="G7" i="5"/>
  <c r="G6" i="5"/>
</calcChain>
</file>

<file path=xl/sharedStrings.xml><?xml version="1.0" encoding="utf-8"?>
<sst xmlns="http://schemas.openxmlformats.org/spreadsheetml/2006/main" count="545" uniqueCount="304">
  <si>
    <t>環境・体制整備</t>
    <rPh sb="0" eb="2">
      <t>カンキョウ</t>
    </rPh>
    <rPh sb="3" eb="5">
      <t>タイセイ</t>
    </rPh>
    <rPh sb="5" eb="7">
      <t>セイビ</t>
    </rPh>
    <phoneticPr fontId="1"/>
  </si>
  <si>
    <t>①</t>
    <phoneticPr fontId="1"/>
  </si>
  <si>
    <t>②</t>
    <phoneticPr fontId="1"/>
  </si>
  <si>
    <t>③</t>
    <phoneticPr fontId="1"/>
  </si>
  <si>
    <t>適切な支援の提供</t>
    <rPh sb="0" eb="2">
      <t>テキセツ</t>
    </rPh>
    <rPh sb="3" eb="5">
      <t>シエン</t>
    </rPh>
    <rPh sb="6" eb="8">
      <t>テイキョウ</t>
    </rPh>
    <phoneticPr fontId="1"/>
  </si>
  <si>
    <t>④</t>
    <phoneticPr fontId="1"/>
  </si>
  <si>
    <t>⑤</t>
    <phoneticPr fontId="1"/>
  </si>
  <si>
    <t>⑥</t>
    <phoneticPr fontId="1"/>
  </si>
  <si>
    <t>保護者への説明等</t>
    <rPh sb="0" eb="3">
      <t>ホゴシャ</t>
    </rPh>
    <rPh sb="5" eb="7">
      <t>セツメイ</t>
    </rPh>
    <rPh sb="7" eb="8">
      <t>トウ</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</si>
  <si>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</si>
  <si>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</si>
  <si>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</si>
  <si>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</si>
  <si>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</si>
  <si>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</si>
  <si>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</si>
  <si>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</si>
  <si>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非常時の対応</t>
    <rPh sb="0" eb="2">
      <t>ヒジョウ</t>
    </rPh>
    <rPh sb="2" eb="3">
      <t>ジ</t>
    </rPh>
    <rPh sb="4" eb="6">
      <t>タイオウ</t>
    </rPh>
    <phoneticPr fontId="1"/>
  </si>
  <si>
    <t>⑮</t>
    <phoneticPr fontId="1"/>
  </si>
  <si>
    <t>⑯</t>
    <phoneticPr fontId="1"/>
  </si>
  <si>
    <t>満足度</t>
    <rPh sb="0" eb="3">
      <t>マンゾクド</t>
    </rPh>
    <phoneticPr fontId="1"/>
  </si>
  <si>
    <t>⑰</t>
    <phoneticPr fontId="1"/>
  </si>
  <si>
    <t>⑱</t>
    <phoneticPr fontId="1"/>
  </si>
  <si>
    <t>子どもの活動等のスペースが十分に確保されているか</t>
    <rPh sb="0" eb="1">
      <t>コ</t>
    </rPh>
    <rPh sb="4" eb="6">
      <t>カツドウ</t>
    </rPh>
    <rPh sb="6" eb="7">
      <t>トウ</t>
    </rPh>
    <rPh sb="13" eb="15">
      <t>ジュウブン</t>
    </rPh>
    <rPh sb="16" eb="18">
      <t>カクホ</t>
    </rPh>
    <phoneticPr fontId="1"/>
  </si>
  <si>
    <t>職員の配置数や専門性は適切であるか</t>
    <rPh sb="0" eb="2">
      <t>ショクイン</t>
    </rPh>
    <rPh sb="3" eb="5">
      <t>ハイチ</t>
    </rPh>
    <rPh sb="5" eb="6">
      <t>カズ</t>
    </rPh>
    <rPh sb="7" eb="10">
      <t>センモンセイ</t>
    </rPh>
    <rPh sb="11" eb="13">
      <t>テキセツ</t>
    </rPh>
    <phoneticPr fontId="1"/>
  </si>
  <si>
    <t>事業所の設備等は、スロープや手すりの設置などバリアフリー化の配慮が適切になされているか。</t>
    <rPh sb="0" eb="3">
      <t>ジギョウショ</t>
    </rPh>
    <rPh sb="4" eb="6">
      <t>セツビ</t>
    </rPh>
    <rPh sb="6" eb="7">
      <t>トウ</t>
    </rPh>
    <rPh sb="14" eb="15">
      <t>テ</t>
    </rPh>
    <rPh sb="18" eb="20">
      <t>セッチ</t>
    </rPh>
    <rPh sb="28" eb="29">
      <t>カ</t>
    </rPh>
    <rPh sb="30" eb="32">
      <t>ハイリョ</t>
    </rPh>
    <rPh sb="33" eb="35">
      <t>テキセツ</t>
    </rPh>
    <phoneticPr fontId="1"/>
  </si>
  <si>
    <t>子どもと保護者のニーズや課題が客観的に分析された上で、放課後等デイサービス計画が作成されているか。</t>
    <rPh sb="0" eb="1">
      <t>コ</t>
    </rPh>
    <rPh sb="4" eb="7">
      <t>ホゴシャ</t>
    </rPh>
    <rPh sb="12" eb="14">
      <t>カダイ</t>
    </rPh>
    <rPh sb="15" eb="18">
      <t>キャッカンテキ</t>
    </rPh>
    <rPh sb="19" eb="21">
      <t>ブンセキ</t>
    </rPh>
    <rPh sb="24" eb="25">
      <t>ウエ</t>
    </rPh>
    <rPh sb="27" eb="30">
      <t>ホウカゴ</t>
    </rPh>
    <rPh sb="30" eb="31">
      <t>トウ</t>
    </rPh>
    <rPh sb="37" eb="39">
      <t>ケイカク</t>
    </rPh>
    <rPh sb="40" eb="42">
      <t>サクセイ</t>
    </rPh>
    <phoneticPr fontId="1"/>
  </si>
  <si>
    <t>活動プログラムが固定化しないよう工夫されているか。</t>
    <rPh sb="0" eb="2">
      <t>カツドウ</t>
    </rPh>
    <rPh sb="8" eb="11">
      <t>コテイカ</t>
    </rPh>
    <rPh sb="16" eb="18">
      <t>クフウ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</si>
  <si>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</si>
  <si>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支援の内容、利用者負担等について丁寧な説明がなされたか。</t>
    <rPh sb="0" eb="2">
      <t>シエン</t>
    </rPh>
    <rPh sb="3" eb="5">
      <t>ナイヨウ</t>
    </rPh>
    <rPh sb="6" eb="9">
      <t>リヨウシャ</t>
    </rPh>
    <rPh sb="9" eb="11">
      <t>フタン</t>
    </rPh>
    <rPh sb="11" eb="12">
      <t>トウ</t>
    </rPh>
    <rPh sb="16" eb="18">
      <t>テイネイ</t>
    </rPh>
    <rPh sb="19" eb="21">
      <t>セツメイ</t>
    </rPh>
    <phoneticPr fontId="1"/>
  </si>
  <si>
    <t>日ごろから子どもの発達状況を保護者と伝え合い、子どもの状況や課題について共通理解ができているか。</t>
    <rPh sb="0" eb="1">
      <t>ヒ</t>
    </rPh>
    <rPh sb="5" eb="6">
      <t>コ</t>
    </rPh>
    <rPh sb="9" eb="11">
      <t>ハッタツ</t>
    </rPh>
    <rPh sb="11" eb="13">
      <t>ジョウキョウ</t>
    </rPh>
    <rPh sb="14" eb="17">
      <t>ホゴシャ</t>
    </rPh>
    <rPh sb="18" eb="19">
      <t>ツタ</t>
    </rPh>
    <rPh sb="20" eb="21">
      <t>ア</t>
    </rPh>
    <rPh sb="23" eb="24">
      <t>コ</t>
    </rPh>
    <rPh sb="27" eb="29">
      <t>ジョウキョウ</t>
    </rPh>
    <rPh sb="30" eb="32">
      <t>カダイ</t>
    </rPh>
    <rPh sb="36" eb="38">
      <t>キョウツウ</t>
    </rPh>
    <rPh sb="38" eb="40">
      <t>リカイ</t>
    </rPh>
    <phoneticPr fontId="1"/>
  </si>
  <si>
    <t>保護者に対して面談や、育児に関する助言等の支援が行われているか。</t>
    <rPh sb="0" eb="3">
      <t>ホゴシャ</t>
    </rPh>
    <rPh sb="4" eb="5">
      <t>タイ</t>
    </rPh>
    <rPh sb="7" eb="9">
      <t>メンダン</t>
    </rPh>
    <rPh sb="11" eb="13">
      <t>イクジ</t>
    </rPh>
    <rPh sb="14" eb="15">
      <t>カン</t>
    </rPh>
    <rPh sb="17" eb="19">
      <t>ジョゲン</t>
    </rPh>
    <rPh sb="19" eb="20">
      <t>トウ</t>
    </rPh>
    <rPh sb="21" eb="23">
      <t>シエン</t>
    </rPh>
    <rPh sb="24" eb="25">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</si>
  <si>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レンケイ</t>
    </rPh>
    <rPh sb="33" eb="35">
      <t>シエン</t>
    </rPh>
    <phoneticPr fontId="1"/>
  </si>
  <si>
    <t>子どもや保護者からの苦情について、対応の体制を整備するとともに、子どもや保護者に周知・説明し、苦情があった場合に迅速かつ適切に対応しているか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3" eb="45">
      <t>セツメイ</t>
    </rPh>
    <rPh sb="47" eb="49">
      <t>クジョウ</t>
    </rPh>
    <rPh sb="53" eb="55">
      <t>バアイ</t>
    </rPh>
    <rPh sb="56" eb="58">
      <t>ジンソク</t>
    </rPh>
    <rPh sb="60" eb="62">
      <t>テキセツ</t>
    </rPh>
    <rPh sb="63" eb="65">
      <t>タイオウ</t>
    </rPh>
    <phoneticPr fontId="1"/>
  </si>
  <si>
    <t>子どもや保護者との意思の疎通や情報伝達のための配慮がなされているか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</si>
  <si>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定期的に開放やホームページ等で、活動概要や行事予定、連絡体制等の情報や業務に関する自己評価の結果を子どもや保護者に対して発信しているか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</si>
  <si>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</si>
  <si>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緊急時対応マニュアル、防犯マニュアル、感染症対策マニュアルを策定し、保護者に周知・説明されているか。</t>
    <rPh sb="0" eb="3">
      <t>キンキュウジ</t>
    </rPh>
    <rPh sb="3" eb="5">
      <t>タイオウ</t>
    </rPh>
    <rPh sb="11" eb="13">
      <t>ボウハン</t>
    </rPh>
    <rPh sb="19" eb="22">
      <t>カンセンショウ</t>
    </rPh>
    <rPh sb="22" eb="24">
      <t>タイサク</t>
    </rPh>
    <rPh sb="30" eb="32">
      <t>サクテイ</t>
    </rPh>
    <rPh sb="34" eb="37">
      <t>ホゴシャ</t>
    </rPh>
    <rPh sb="38" eb="40">
      <t>シュウチ</t>
    </rPh>
    <rPh sb="41" eb="43">
      <t>セツメイ</t>
    </rPh>
    <phoneticPr fontId="1"/>
  </si>
  <si>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</si>
  <si>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</si>
  <si>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</si>
  <si>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</si>
  <si>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</si>
  <si>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</si>
  <si>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</si>
  <si>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</si>
  <si>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生活空間は、本人にわかりやすい構造化された環境になっているか。また、障害の特性に応じ、事業所の設備等は、バリアフリー化や情報伝達への配慮が適切になされているか。</t>
    <rPh sb="0" eb="2">
      <t>セイカツ</t>
    </rPh>
    <rPh sb="2" eb="4">
      <t>クウカン</t>
    </rPh>
    <rPh sb="6" eb="8">
      <t>ホンニン</t>
    </rPh>
    <rPh sb="15" eb="18">
      <t>コウゾウカ</t>
    </rPh>
    <rPh sb="21" eb="23">
      <t>カンキョウ</t>
    </rPh>
    <rPh sb="34" eb="36">
      <t>ショウガイ</t>
    </rPh>
    <rPh sb="37" eb="39">
      <t>トクセイ</t>
    </rPh>
    <rPh sb="40" eb="41">
      <t>オウ</t>
    </rPh>
    <rPh sb="43" eb="46">
      <t>ジギョウショ</t>
    </rPh>
    <rPh sb="47" eb="49">
      <t>セツビ</t>
    </rPh>
    <rPh sb="49" eb="50">
      <t>トウ</t>
    </rPh>
    <rPh sb="58" eb="59">
      <t>カ</t>
    </rPh>
    <rPh sb="60" eb="62">
      <t>ジョウホウ</t>
    </rPh>
    <rPh sb="62" eb="64">
      <t>デンタツ</t>
    </rPh>
    <rPh sb="66" eb="68">
      <t>ハイリョ</t>
    </rPh>
    <rPh sb="69" eb="71">
      <t>テキセツ</t>
    </rPh>
    <phoneticPr fontId="1"/>
  </si>
  <si>
    <t>生活空間は、清潔で、心地よく過ごせる環境になっているか。また、子ども達の活動に合わせた空間となっているか。</t>
    <rPh sb="0" eb="2">
      <t>セイカツ</t>
    </rPh>
    <rPh sb="2" eb="4">
      <t>クウカン</t>
    </rPh>
    <rPh sb="6" eb="8">
      <t>セイケツ</t>
    </rPh>
    <rPh sb="10" eb="12">
      <t>ココチ</t>
    </rPh>
    <rPh sb="14" eb="15">
      <t>ス</t>
    </rPh>
    <rPh sb="18" eb="20">
      <t>カンキョウ</t>
    </rPh>
    <rPh sb="31" eb="32">
      <t>コ</t>
    </rPh>
    <rPh sb="34" eb="35">
      <t>タチ</t>
    </rPh>
    <rPh sb="36" eb="38">
      <t>カツドウ</t>
    </rPh>
    <rPh sb="39" eb="40">
      <t>ア</t>
    </rPh>
    <rPh sb="43" eb="45">
      <t>クウカン</t>
    </rPh>
    <phoneticPr fontId="1"/>
  </si>
  <si>
    <t>児童発達支援計画には、児童発達支援ガイドラインの「児童発達支援の提供すべき支援」の「発達支援(本人支援及び移行支援)」、「家族会議」、「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1" eb="63">
      <t>カゾク</t>
    </rPh>
    <rPh sb="63" eb="65">
      <t>カイギ</t>
    </rPh>
    <rPh sb="68" eb="70">
      <t>チイキ</t>
    </rPh>
    <rPh sb="70" eb="72">
      <t>シエン</t>
    </rPh>
    <rPh sb="74" eb="75">
      <t>シメ</t>
    </rPh>
    <rPh sb="76" eb="78">
      <t>シエン</t>
    </rPh>
    <rPh sb="78" eb="80">
      <t>ナイヨウ</t>
    </rPh>
    <rPh sb="82" eb="83">
      <t>コ</t>
    </rPh>
    <rPh sb="86" eb="88">
      <t>シエン</t>
    </rPh>
    <rPh sb="89" eb="91">
      <t>ヒツヨウ</t>
    </rPh>
    <rPh sb="92" eb="94">
      <t>コウモク</t>
    </rPh>
    <rPh sb="95" eb="97">
      <t>テキセツ</t>
    </rPh>
    <rPh sb="98" eb="100">
      <t>センタク</t>
    </rPh>
    <rPh sb="105" eb="106">
      <t>ウエ</t>
    </rPh>
    <rPh sb="108" eb="111">
      <t>グタイテキ</t>
    </rPh>
    <rPh sb="112" eb="114">
      <t>シエン</t>
    </rPh>
    <rPh sb="114" eb="116">
      <t>ナイヨウ</t>
    </rPh>
    <rPh sb="117" eb="119">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</si>
  <si>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</si>
  <si>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</si>
  <si>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運営規定、利用者負担について丁寧な説明がなされたか。</t>
    <rPh sb="0" eb="2">
      <t>ウンエイ</t>
    </rPh>
    <rPh sb="2" eb="4">
      <t>キテイ</t>
    </rPh>
    <rPh sb="5" eb="8">
      <t>リヨウシャ</t>
    </rPh>
    <rPh sb="8" eb="10">
      <t>フタン</t>
    </rPh>
    <rPh sb="14" eb="16">
      <t>テイネイ</t>
    </rPh>
    <rPh sb="17" eb="19">
      <t>セツメイ</t>
    </rPh>
    <phoneticPr fontId="1"/>
  </si>
  <si>
    <t>児童発達支援ガイドラインの「児童発達支援の提供すべき支援」のねらい及び支援内容と、それに基づき作成された「児童発達支援計画」を示しながら、支援内容の説明がなされたか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1"/>
  </si>
  <si>
    <t>保護者に対して家族支援プログラム(ペアレント・トレーニング等)が行われているか</t>
    <rPh sb="0" eb="3">
      <t>ホゴシャ</t>
    </rPh>
    <rPh sb="4" eb="5">
      <t>タイ</t>
    </rPh>
    <rPh sb="7" eb="9">
      <t>カゾク</t>
    </rPh>
    <rPh sb="9" eb="11">
      <t>シエン</t>
    </rPh>
    <rPh sb="29" eb="30">
      <t>トウ</t>
    </rPh>
    <rPh sb="32" eb="33">
      <t>オコナ</t>
    </rPh>
    <phoneticPr fontId="1"/>
  </si>
  <si>
    <t>日々の子どもの状況を保護者と伝え合い、子どもの健康や発達の状況、課題について共通理解ができているか</t>
    <rPh sb="0" eb="2">
      <t>ヒビ</t>
    </rPh>
    <rPh sb="3" eb="4">
      <t>コ</t>
    </rPh>
    <rPh sb="7" eb="9">
      <t>ジョウキョウ</t>
    </rPh>
    <rPh sb="10" eb="13">
      <t>ホゴシャ</t>
    </rPh>
    <rPh sb="14" eb="15">
      <t>ツタ</t>
    </rPh>
    <rPh sb="16" eb="17">
      <t>ア</t>
    </rPh>
    <rPh sb="19" eb="20">
      <t>コ</t>
    </rPh>
    <rPh sb="23" eb="25">
      <t>ケンコウ</t>
    </rPh>
    <rPh sb="26" eb="28">
      <t>ハッタツ</t>
    </rPh>
    <rPh sb="29" eb="31">
      <t>ジョウキョウ</t>
    </rPh>
    <rPh sb="32" eb="34">
      <t>カダイ</t>
    </rPh>
    <rPh sb="38" eb="40">
      <t>キョウツウ</t>
    </rPh>
    <rPh sb="40" eb="42">
      <t>リカイ</t>
    </rPh>
    <phoneticPr fontId="1"/>
  </si>
  <si>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1"/>
  </si>
  <si>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1"/>
  </si>
  <si>
    <t>子どもの保護者からの相談や申し入れについて、対応の体制が整備されているとともに、子どもや保護者に周知・説明され、相談や申し入れをした際に迅速かつ適切に対応されているか。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6">
      <t>ホゴ</t>
    </rPh>
    <rPh sb="46" eb="47">
      <t>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1"/>
  </si>
  <si>
    <t>子どもの保護者との意思の疎通や情報伝達のための配慮がなされているか。</t>
    <rPh sb="0" eb="1">
      <t>コ</t>
    </rPh>
    <rPh sb="4" eb="7">
      <t>ホゴシャ</t>
    </rPh>
    <rPh sb="9" eb="11">
      <t>イシ</t>
    </rPh>
    <rPh sb="12" eb="14">
      <t>ソツウ</t>
    </rPh>
    <rPh sb="15" eb="17">
      <t>ジョウホウ</t>
    </rPh>
    <rPh sb="17" eb="19">
      <t>デンタツ</t>
    </rPh>
    <rPh sb="23" eb="25">
      <t>ハイリョ</t>
    </rPh>
    <phoneticPr fontId="1"/>
  </si>
  <si>
    <t>定期的に開放やホームページ等で、活動概要や行事予定、連絡体制等の情報や業務に関する自己評価の結果を子どもや保護者に対して実施発信されているか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6">
      <t>ホゴシャ</t>
    </rPh>
    <rPh sb="57" eb="58">
      <t>タイ</t>
    </rPh>
    <rPh sb="60" eb="62">
      <t>ジッシ</t>
    </rPh>
    <rPh sb="62" eb="64">
      <t>ハッシン</t>
    </rPh>
    <phoneticPr fontId="1"/>
  </si>
  <si>
    <t>⑲</t>
    <phoneticPr fontId="1"/>
  </si>
  <si>
    <t>個人情報の取扱いに十分注意されているか。</t>
    <rPh sb="0" eb="2">
      <t>コジン</t>
    </rPh>
    <rPh sb="2" eb="4">
      <t>ジョウホウ</t>
    </rPh>
    <rPh sb="5" eb="7">
      <t>トリアツカ</t>
    </rPh>
    <rPh sb="9" eb="11">
      <t>ジュウブン</t>
    </rPh>
    <rPh sb="11" eb="13">
      <t>チュウイ</t>
    </rPh>
    <phoneticPr fontId="1"/>
  </si>
  <si>
    <t>⑳</t>
    <phoneticPr fontId="1"/>
  </si>
  <si>
    <t>緊急時対応マニュアル、防犯マニュアル、感染症対策マニュアル等を策定し、保護者に周知・説明されているか。また、発生を想定した訓練が実施されているか。</t>
    <rPh sb="0" eb="3">
      <t>キンキュウジ</t>
    </rPh>
    <rPh sb="3" eb="5">
      <t>タイオウ</t>
    </rPh>
    <rPh sb="11" eb="13">
      <t>ボウハン</t>
    </rPh>
    <rPh sb="19" eb="24">
      <t>カンセンショウタイサク</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1"/>
  </si>
  <si>
    <t>㉑</t>
    <phoneticPr fontId="1"/>
  </si>
  <si>
    <t>㉒</t>
    <phoneticPr fontId="1"/>
  </si>
  <si>
    <t>㉓</t>
    <phoneticPr fontId="1"/>
  </si>
  <si>
    <t>非常災害の発生に備え、定期的に避難、救出、その他必要な訓練が行なわれているか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1"/>
  </si>
  <si>
    <t>子どもは通所を楽しみにしているか</t>
    <rPh sb="0" eb="1">
      <t>コ</t>
    </rPh>
    <rPh sb="4" eb="6">
      <t>ツウショ</t>
    </rPh>
    <rPh sb="7" eb="8">
      <t>タノ</t>
    </rPh>
    <phoneticPr fontId="1"/>
  </si>
  <si>
    <t>事業所の支援に満足しているか</t>
    <rPh sb="0" eb="3">
      <t>ジギョウショ</t>
    </rPh>
    <rPh sb="4" eb="6">
      <t>シエン</t>
    </rPh>
    <rPh sb="7" eb="9">
      <t>マンゾク</t>
    </rPh>
    <phoneticPr fontId="1"/>
  </si>
  <si>
    <t>利用定員が指導訓練室等スペースとの関係で適切であるか。</t>
    <rPh sb="0" eb="2">
      <t>リヨウ</t>
    </rPh>
    <rPh sb="2" eb="4">
      <t>テイイン</t>
    </rPh>
    <rPh sb="5" eb="7">
      <t>シドウ</t>
    </rPh>
    <rPh sb="7" eb="9">
      <t>クンレン</t>
    </rPh>
    <rPh sb="9" eb="10">
      <t>シツ</t>
    </rPh>
    <rPh sb="10" eb="11">
      <t>トウ</t>
    </rPh>
    <rPh sb="17" eb="19">
      <t>カンケイ</t>
    </rPh>
    <rPh sb="20" eb="22">
      <t>テキセツ</t>
    </rPh>
    <phoneticPr fontId="1"/>
  </si>
  <si>
    <t>職員の配置数は適切であるか。</t>
    <rPh sb="0" eb="2">
      <t>ショクイン</t>
    </rPh>
    <rPh sb="3" eb="5">
      <t>ハイチ</t>
    </rPh>
    <rPh sb="5" eb="6">
      <t>スウ</t>
    </rPh>
    <rPh sb="7" eb="9">
      <t>テキセツ</t>
    </rPh>
    <phoneticPr fontId="1"/>
  </si>
  <si>
    <t>生活空間は、本人に分かりやすく構造化された環境になっているか。また、障害の特性に応じ、事業所の設備等はバリアフリー化や情報伝達等への配慮がなされているか。</t>
    <rPh sb="0" eb="2">
      <t>セイカツ</t>
    </rPh>
    <rPh sb="2" eb="4">
      <t>クウカン</t>
    </rPh>
    <rPh sb="6" eb="8">
      <t>ホンニン</t>
    </rPh>
    <rPh sb="9" eb="10">
      <t>ワ</t>
    </rPh>
    <rPh sb="15" eb="18">
      <t>コウゾウカ</t>
    </rPh>
    <rPh sb="21" eb="23">
      <t>カンキョウ</t>
    </rPh>
    <rPh sb="34" eb="36">
      <t>ショウガイ</t>
    </rPh>
    <rPh sb="37" eb="39">
      <t>トクセイ</t>
    </rPh>
    <rPh sb="40" eb="41">
      <t>オウ</t>
    </rPh>
    <rPh sb="43" eb="46">
      <t>ジギョウショ</t>
    </rPh>
    <rPh sb="47" eb="49">
      <t>セツビ</t>
    </rPh>
    <rPh sb="49" eb="50">
      <t>トウ</t>
    </rPh>
    <rPh sb="57" eb="58">
      <t>カ</t>
    </rPh>
    <rPh sb="59" eb="61">
      <t>ジョウホウ</t>
    </rPh>
    <rPh sb="61" eb="63">
      <t>デンタツ</t>
    </rPh>
    <rPh sb="63" eb="64">
      <t>トウ</t>
    </rPh>
    <rPh sb="66" eb="68">
      <t>ハイリョ</t>
    </rPh>
    <phoneticPr fontId="1"/>
  </si>
  <si>
    <t>生活空間は、清潔で、心地よく過ごせる環境になっているか。また、子どもたちの活動に合わせた空間となっているか。</t>
    <rPh sb="0" eb="2">
      <t>セイカツ</t>
    </rPh>
    <rPh sb="2" eb="4">
      <t>クウカン</t>
    </rPh>
    <rPh sb="6" eb="8">
      <t>セイケツ</t>
    </rPh>
    <rPh sb="10" eb="12">
      <t>ココチ</t>
    </rPh>
    <rPh sb="14" eb="15">
      <t>ス</t>
    </rPh>
    <rPh sb="18" eb="20">
      <t>カンキョウ</t>
    </rPh>
    <rPh sb="31" eb="32">
      <t>コ</t>
    </rPh>
    <rPh sb="37" eb="39">
      <t>カツドウ</t>
    </rPh>
    <rPh sb="40" eb="41">
      <t>ア</t>
    </rPh>
    <rPh sb="44" eb="46">
      <t>クウカン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</si>
  <si>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</si>
  <si>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保護者等向け評価表により、保護者等に対して事業所の評価を実施するともに、保護者等の移行等を把握し、業務改善につなげているか。</t>
    <rPh sb="0" eb="3">
      <t>ホゴシャ</t>
    </rPh>
    <rPh sb="3" eb="4">
      <t>トウ</t>
    </rPh>
    <rPh sb="4" eb="5">
      <t>ム</t>
    </rPh>
    <rPh sb="6" eb="8">
      <t>ヒョウカ</t>
    </rPh>
    <rPh sb="8" eb="9">
      <t>ヒョウ</t>
    </rPh>
    <rPh sb="13" eb="16">
      <t>ホゴシャ</t>
    </rPh>
    <rPh sb="16" eb="17">
      <t>トウ</t>
    </rPh>
    <rPh sb="18" eb="19">
      <t>タイ</t>
    </rPh>
    <rPh sb="21" eb="24">
      <t>ジギョウショ</t>
    </rPh>
    <rPh sb="25" eb="27">
      <t>ヒョウカ</t>
    </rPh>
    <rPh sb="28" eb="30">
      <t>ジッシ</t>
    </rPh>
    <rPh sb="36" eb="39">
      <t>ホゴシャ</t>
    </rPh>
    <rPh sb="39" eb="40">
      <t>トウ</t>
    </rPh>
    <rPh sb="41" eb="43">
      <t>イコウ</t>
    </rPh>
    <rPh sb="43" eb="44">
      <t>トウ</t>
    </rPh>
    <rPh sb="45" eb="47">
      <t>ハアク</t>
    </rPh>
    <rPh sb="49" eb="51">
      <t>ギョウム</t>
    </rPh>
    <rPh sb="51" eb="53">
      <t>カイゼン</t>
    </rPh>
    <phoneticPr fontId="1"/>
  </si>
  <si>
    <t>事業所向け自己評価表及び保護者向け評価表の結果を踏まえ、事業所として自己評価を行うとともに、その結果による支援の質の評価及び改善の内容を、事業所の会報やホームページ等で公開しているか。</t>
    <rPh sb="0" eb="3">
      <t>ジギョウショ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オコナ</t>
    </rPh>
    <rPh sb="48" eb="50">
      <t>ケッカ</t>
    </rPh>
    <rPh sb="53" eb="55">
      <t>シエン</t>
    </rPh>
    <rPh sb="56" eb="57">
      <t>シツ</t>
    </rPh>
    <rPh sb="58" eb="60">
      <t>ヒョウカ</t>
    </rPh>
    <rPh sb="60" eb="61">
      <t>オヨ</t>
    </rPh>
    <rPh sb="62" eb="64">
      <t>カイゼン</t>
    </rPh>
    <rPh sb="65" eb="67">
      <t>ナイヨウ</t>
    </rPh>
    <rPh sb="69" eb="72">
      <t>ジギョウショ</t>
    </rPh>
    <rPh sb="73" eb="75">
      <t>カイホウ</t>
    </rPh>
    <rPh sb="82" eb="83">
      <t>トウ</t>
    </rPh>
    <rPh sb="84" eb="86">
      <t>コウカイ</t>
    </rPh>
    <phoneticPr fontId="1"/>
  </si>
  <si>
    <t>第三者による外部評価を行い、評価結果を業務改善につながているか</t>
    <rPh sb="0" eb="1">
      <t>ダイ</t>
    </rPh>
    <rPh sb="1" eb="3">
      <t>３シャ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</si>
  <si>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</si>
  <si>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</si>
  <si>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</si>
  <si>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1">
      <t>シエン</t>
    </rPh>
    <rPh sb="32" eb="34">
      <t>テイキョウ</t>
    </rPh>
    <rPh sb="37" eb="39">
      <t>シエン</t>
    </rPh>
    <rPh sb="42" eb="44">
      <t>ハッタツ</t>
    </rPh>
    <rPh sb="44" eb="46">
      <t>シエン</t>
    </rPh>
    <rPh sb="47" eb="49">
      <t>ホンニン</t>
    </rPh>
    <rPh sb="49" eb="51">
      <t>シエン</t>
    </rPh>
    <rPh sb="51" eb="52">
      <t>オヨ</t>
    </rPh>
    <rPh sb="53" eb="55">
      <t>イコウ</t>
    </rPh>
    <rPh sb="55" eb="57">
      <t>シエン</t>
    </rPh>
    <rPh sb="60" eb="62">
      <t>カゾク</t>
    </rPh>
    <rPh sb="62" eb="64">
      <t>シエン</t>
    </rPh>
    <rPh sb="66" eb="68">
      <t>チイキ</t>
    </rPh>
    <rPh sb="68" eb="70">
      <t>シエン</t>
    </rPh>
    <rPh sb="72" eb="73">
      <t>シメ</t>
    </rPh>
    <rPh sb="74" eb="76">
      <t>シエン</t>
    </rPh>
    <rPh sb="76" eb="78">
      <t>ナイヨウ</t>
    </rPh>
    <rPh sb="80" eb="81">
      <t>コ</t>
    </rPh>
    <rPh sb="84" eb="86">
      <t>シエン</t>
    </rPh>
    <rPh sb="87" eb="89">
      <t>ヒツヨウ</t>
    </rPh>
    <rPh sb="90" eb="92">
      <t>コウモク</t>
    </rPh>
    <rPh sb="93" eb="95">
      <t>テキセツ</t>
    </rPh>
    <rPh sb="96" eb="98">
      <t>センタク</t>
    </rPh>
    <rPh sb="103" eb="104">
      <t>ウエ</t>
    </rPh>
    <rPh sb="106" eb="109">
      <t>グタイテキ</t>
    </rPh>
    <rPh sb="110" eb="112">
      <t>シエン</t>
    </rPh>
    <rPh sb="112" eb="114">
      <t>ナイヨウ</t>
    </rPh>
    <rPh sb="115" eb="117">
      <t>セッテイ</t>
    </rPh>
    <phoneticPr fontId="1"/>
  </si>
  <si>
    <t>児童発達支援計画に沿った支援が行われているか</t>
    <rPh sb="0" eb="2">
      <t>ジドウ</t>
    </rPh>
    <rPh sb="2" eb="4">
      <t>ハッタツ</t>
    </rPh>
    <rPh sb="4" eb="6">
      <t>シエン</t>
    </rPh>
    <rPh sb="6" eb="8">
      <t>ケイカク</t>
    </rPh>
    <rPh sb="9" eb="10">
      <t>ソ</t>
    </rPh>
    <rPh sb="12" eb="14">
      <t>シエン</t>
    </rPh>
    <rPh sb="15" eb="16">
      <t>オコナ</t>
    </rPh>
    <phoneticPr fontId="1"/>
  </si>
  <si>
    <t>活動プログラムの立案をチームで行っているか</t>
    <rPh sb="0" eb="2">
      <t>カツドウ</t>
    </rPh>
    <rPh sb="8" eb="10">
      <t>リツアン</t>
    </rPh>
    <rPh sb="15" eb="16">
      <t>オコナ</t>
    </rPh>
    <phoneticPr fontId="1"/>
  </si>
  <si>
    <t>活動プログラムが固定化しないよう工夫しているか</t>
    <rPh sb="0" eb="2">
      <t>カツドウ</t>
    </rPh>
    <rPh sb="8" eb="11">
      <t>コテイカ</t>
    </rPh>
    <rPh sb="16" eb="18">
      <t>クフウ</t>
    </rPh>
    <phoneticPr fontId="1"/>
  </si>
  <si>
    <t>子どもの状況に応じて、個別活動と集団活動を適宜組み合わせて児童発達支援計画の見直しの必要性を判断しているか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ジドウ</t>
    </rPh>
    <rPh sb="31" eb="33">
      <t>ハッタツ</t>
    </rPh>
    <rPh sb="33" eb="35">
      <t>シエン</t>
    </rPh>
    <rPh sb="35" eb="37">
      <t>ケイカク</t>
    </rPh>
    <rPh sb="38" eb="40">
      <t>ミナオ</t>
    </rPh>
    <rPh sb="42" eb="45">
      <t>ヒツヨウセイ</t>
    </rPh>
    <rPh sb="46" eb="48">
      <t>ハンダン</t>
    </rPh>
    <phoneticPr fontId="1"/>
  </si>
  <si>
    <t>母子保健や子ども・子育て支援等の関係者や関係機関と連携した支援を行っているか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オコナ</t>
    </rPh>
    <phoneticPr fontId="1"/>
  </si>
  <si>
    <t>支援開始前には職員間で必ず打ち合わせをし、その日行われた支援の振り返りを行い、気付いた点等を共有しているか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2">
      <t>フ</t>
    </rPh>
    <rPh sb="33" eb="34">
      <t>カエ</t>
    </rPh>
    <rPh sb="36" eb="37">
      <t>オコナ</t>
    </rPh>
    <rPh sb="39" eb="41">
      <t>キヅ</t>
    </rPh>
    <rPh sb="43" eb="44">
      <t>テン</t>
    </rPh>
    <rPh sb="44" eb="45">
      <t>トウ</t>
    </rPh>
    <rPh sb="46" eb="48">
      <t>キョウユウ</t>
    </rPh>
    <phoneticPr fontId="1"/>
  </si>
  <si>
    <t>支援終了時には、職員間で必ず打ち合わせをし、その日行われた支援の振り返りを行い、気付いた点等を共有しているか。</t>
    <rPh sb="0" eb="2">
      <t>シエン</t>
    </rPh>
    <rPh sb="2" eb="4">
      <t>シュウリョウ</t>
    </rPh>
    <rPh sb="4" eb="5">
      <t>ジ</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</si>
  <si>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日々の支援に関して記録をとることを徹底し、支援の検証・改善につなげているか</t>
    <rPh sb="0" eb="2">
      <t>ヒビ</t>
    </rPh>
    <rPh sb="3" eb="5">
      <t>シエン</t>
    </rPh>
    <rPh sb="6" eb="7">
      <t>カン</t>
    </rPh>
    <rPh sb="9" eb="11">
      <t>キロク</t>
    </rPh>
    <rPh sb="17" eb="19">
      <t>テッテイ</t>
    </rPh>
    <rPh sb="21" eb="23">
      <t>シエン</t>
    </rPh>
    <rPh sb="24" eb="26">
      <t>ケンショウ</t>
    </rPh>
    <rPh sb="27" eb="29">
      <t>カイゼン</t>
    </rPh>
    <phoneticPr fontId="1"/>
  </si>
  <si>
    <t>定期的にモニタリングを行い、児童発達支援計画の見直しの必要性を判断しているか。</t>
    <rPh sb="0" eb="3">
      <t>テイキテキ</t>
    </rPh>
    <rPh sb="11" eb="12">
      <t>オコナ</t>
    </rPh>
    <rPh sb="14" eb="16">
      <t>ジドウ</t>
    </rPh>
    <rPh sb="16" eb="18">
      <t>ハッタツ</t>
    </rPh>
    <rPh sb="18" eb="20">
      <t>シエン</t>
    </rPh>
    <rPh sb="20" eb="22">
      <t>ケイカク</t>
    </rPh>
    <rPh sb="23" eb="25">
      <t>ミナオ</t>
    </rPh>
    <rPh sb="27" eb="30">
      <t>ヒツヨウセイ</t>
    </rPh>
    <rPh sb="31" eb="33">
      <t>ハンダン</t>
    </rPh>
    <phoneticPr fontId="1"/>
  </si>
  <si>
    <t>障害児相談支援事業所のサービス担当者会議にその子どもの状況に精通した最もふさわしい者が参画しているか</t>
    <rPh sb="0" eb="2">
      <t>ショウガイ</t>
    </rPh>
    <rPh sb="2" eb="3">
      <t>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</si>
  <si>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(医療的ケアが必要な子どもや重症心身障害のある子ども等を支援している場合)子どもの主治医や協力医療機関等と連絡体制を整えているか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4">
      <t>シュジイ</t>
    </rPh>
    <rPh sb="45" eb="47">
      <t>キョウリョク</t>
    </rPh>
    <rPh sb="47" eb="49">
      <t>イリョウ</t>
    </rPh>
    <rPh sb="49" eb="51">
      <t>キカン</t>
    </rPh>
    <rPh sb="51" eb="52">
      <t>トウ</t>
    </rPh>
    <rPh sb="53" eb="55">
      <t>レンラク</t>
    </rPh>
    <rPh sb="55" eb="57">
      <t>タイセイ</t>
    </rPh>
    <rPh sb="58" eb="59">
      <t>トトノ</t>
    </rPh>
    <phoneticPr fontId="1"/>
  </si>
  <si>
    <t>㉔</t>
    <phoneticPr fontId="1"/>
  </si>
  <si>
    <t>(医療的ケアが必要な子どもや重症心身障害のある子ども等を支援している場合)地域の保健、医療、障害福祉、保育、教育等の関係機関と連携した支援を行っているか。</t>
    <rPh sb="37" eb="39">
      <t>チイキ</t>
    </rPh>
    <rPh sb="40" eb="42">
      <t>ホケン</t>
    </rPh>
    <rPh sb="43" eb="45">
      <t>イリョウ</t>
    </rPh>
    <rPh sb="46" eb="48">
      <t>ショウガイ</t>
    </rPh>
    <rPh sb="48" eb="50">
      <t>フクシ</t>
    </rPh>
    <rPh sb="51" eb="53">
      <t>ホイク</t>
    </rPh>
    <rPh sb="54" eb="56">
      <t>キョウイク</t>
    </rPh>
    <rPh sb="56" eb="57">
      <t>トウ</t>
    </rPh>
    <rPh sb="58" eb="60">
      <t>カンケイ</t>
    </rPh>
    <rPh sb="60" eb="62">
      <t>キカン</t>
    </rPh>
    <rPh sb="63" eb="65">
      <t>レンケイ</t>
    </rPh>
    <rPh sb="67" eb="69">
      <t>シエン</t>
    </rPh>
    <rPh sb="70" eb="71">
      <t>オコナ</t>
    </rPh>
    <phoneticPr fontId="1"/>
  </si>
  <si>
    <t>㉕</t>
    <phoneticPr fontId="1"/>
  </si>
  <si>
    <t>㉖</t>
    <phoneticPr fontId="1"/>
  </si>
  <si>
    <t>移行支援として、小学校や特別支援学校(小学部)との間で、支援内容等の情報共有と相互理解を図っているか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2">
      <t>ナイヨウ</t>
    </rPh>
    <rPh sb="32" eb="33">
      <t>トウ</t>
    </rPh>
    <rPh sb="34" eb="36">
      <t>ジョウホウ</t>
    </rPh>
    <rPh sb="36" eb="38">
      <t>キョウユウ</t>
    </rPh>
    <rPh sb="39" eb="41">
      <t>ソウゴ</t>
    </rPh>
    <rPh sb="41" eb="43">
      <t>リカイ</t>
    </rPh>
    <rPh sb="44" eb="45">
      <t>ハカ</t>
    </rPh>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</si>
  <si>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</si>
  <si>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</si>
  <si>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</si>
  <si>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</si>
  <si>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</si>
  <si>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</si>
  <si>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</si>
  <si>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</si>
  <si>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</si>
  <si>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</si>
  <si>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</si>
  <si>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</si>
  <si>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</si>
  <si>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</si>
  <si>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</si>
  <si>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</si>
  <si>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</si>
  <si>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</si>
  <si>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</si>
  <si>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</si>
  <si>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</si>
  <si>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</si>
  <si>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1"/>
  </si>
  <si>
    <t>(自立支援)協議会子ども部会や地域の子ども・子育て会議等へ積極的に参加しているか。</t>
    <rPh sb="1" eb="3">
      <t>ジリツ</t>
    </rPh>
    <rPh sb="3" eb="5">
      <t>シエン</t>
    </rPh>
    <rPh sb="6" eb="8">
      <t>キョウギ</t>
    </rPh>
    <rPh sb="8" eb="9">
      <t>カイ</t>
    </rPh>
    <rPh sb="9" eb="10">
      <t>コ</t>
    </rPh>
    <rPh sb="12" eb="14">
      <t>ブカイ</t>
    </rPh>
    <rPh sb="15" eb="17">
      <t>チイキ</t>
    </rPh>
    <rPh sb="18" eb="19">
      <t>コ</t>
    </rPh>
    <rPh sb="22" eb="24">
      <t>コソダ</t>
    </rPh>
    <rPh sb="25" eb="27">
      <t>カイギ</t>
    </rPh>
    <rPh sb="27" eb="28">
      <t>トウ</t>
    </rPh>
    <rPh sb="29" eb="32">
      <t>セッキョクテキ</t>
    </rPh>
    <rPh sb="33" eb="35">
      <t>サンカ</t>
    </rPh>
    <phoneticPr fontId="1"/>
  </si>
  <si>
    <t>日頃から子どもの状況を保護者と伝え合い、子どもの発達の状況や課題について共通理解を持っているか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rPh sb="41" eb="42">
      <t>モ</t>
    </rPh>
    <phoneticPr fontId="1"/>
  </si>
  <si>
    <t>保護者の対応力の向上を図る観点から、保護者に対して家族支援プログラム(ペアレントトレーニング等)の支援を行っているか。</t>
    <rPh sb="0" eb="3">
      <t>ホゴシャ</t>
    </rPh>
    <rPh sb="4" eb="7">
      <t>タイオウリョク</t>
    </rPh>
    <rPh sb="8" eb="10">
      <t>コウジョウ</t>
    </rPh>
    <rPh sb="11" eb="12">
      <t>ハカ</t>
    </rPh>
    <rPh sb="13" eb="15">
      <t>カンテン</t>
    </rPh>
    <rPh sb="18" eb="21">
      <t>ホゴシャ</t>
    </rPh>
    <rPh sb="22" eb="23">
      <t>タイ</t>
    </rPh>
    <rPh sb="25" eb="27">
      <t>カゾク</t>
    </rPh>
    <rPh sb="27" eb="29">
      <t>シエン</t>
    </rPh>
    <rPh sb="46" eb="47">
      <t>トウ</t>
    </rPh>
    <rPh sb="49" eb="51">
      <t>シエン</t>
    </rPh>
    <rPh sb="52" eb="53">
      <t>オコナ</t>
    </rPh>
    <phoneticPr fontId="1"/>
  </si>
  <si>
    <t>運営規定、利用者負担等について適切な説明を行っているか</t>
    <rPh sb="0" eb="2">
      <t>ウンエイ</t>
    </rPh>
    <rPh sb="2" eb="4">
      <t>キテイ</t>
    </rPh>
    <rPh sb="5" eb="8">
      <t>リヨウシャ</t>
    </rPh>
    <rPh sb="8" eb="10">
      <t>フタン</t>
    </rPh>
    <rPh sb="10" eb="11">
      <t>トウ</t>
    </rPh>
    <rPh sb="15" eb="17">
      <t>テキセツ</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</si>
  <si>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の同意を得ている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8" eb="70">
      <t>シエン</t>
    </rPh>
    <rPh sb="70" eb="72">
      <t>ナイヨウ</t>
    </rPh>
    <rPh sb="73" eb="75">
      <t>セツメイ</t>
    </rPh>
    <rPh sb="76" eb="77">
      <t>オコナ</t>
    </rPh>
    <rPh sb="79" eb="82">
      <t>ホゴシャ</t>
    </rPh>
    <rPh sb="84" eb="86">
      <t>ジドウ</t>
    </rPh>
    <rPh sb="86" eb="88">
      <t>ハッタツ</t>
    </rPh>
    <rPh sb="88" eb="90">
      <t>シエン</t>
    </rPh>
    <rPh sb="91" eb="93">
      <t>ドウイ</t>
    </rPh>
    <rPh sb="94" eb="95">
      <t>エ</t>
    </rPh>
    <phoneticPr fontId="1"/>
  </si>
  <si>
    <t>定期的に、保護者から子育ての悩み等に対する相談に適切に応じ、必要な助言と支援を行っているか。</t>
    <rPh sb="0" eb="3">
      <t>テイキテキ</t>
    </rPh>
    <rPh sb="5" eb="8">
      <t>ホゴシャ</t>
    </rPh>
    <rPh sb="10" eb="12">
      <t>コソダ</t>
    </rPh>
    <rPh sb="14" eb="15">
      <t>ナヤ</t>
    </rPh>
    <rPh sb="16" eb="17">
      <t>トウ</t>
    </rPh>
    <rPh sb="18" eb="19">
      <t>タイ</t>
    </rPh>
    <rPh sb="21" eb="23">
      <t>ソウダン</t>
    </rPh>
    <rPh sb="24" eb="26">
      <t>テキセツ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</si>
  <si>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トウ</t>
    </rPh>
    <rPh sb="20" eb="22">
      <t>カイサイ</t>
    </rPh>
    <rPh sb="24" eb="25">
      <t>トウ</t>
    </rPh>
    <rPh sb="29" eb="32">
      <t>ホゴシャ</t>
    </rPh>
    <rPh sb="32" eb="34">
      <t>ドウシ</t>
    </rPh>
    <rPh sb="35" eb="37">
      <t>レンケイ</t>
    </rPh>
    <rPh sb="38" eb="40">
      <t>シエン</t>
    </rPh>
    <phoneticPr fontId="1"/>
  </si>
  <si>
    <t>定期的に会報などを発行し、活動概要や行事予定、連絡体制等の情報を子どもや保護者に対して発信しているか</t>
    <rPh sb="0" eb="3">
      <t>テイキテキ</t>
    </rPh>
    <rPh sb="4" eb="6">
      <t>カイホウ</t>
    </rPh>
    <rPh sb="9" eb="11">
      <t>ハッコウ</t>
    </rPh>
    <rPh sb="13" eb="15">
      <t>カツドウ</t>
    </rPh>
    <rPh sb="15" eb="17">
      <t>ガイヨウ</t>
    </rPh>
    <rPh sb="18" eb="20">
      <t>ギョウジ</t>
    </rPh>
    <rPh sb="20" eb="22">
      <t>ヨテイ</t>
    </rPh>
    <rPh sb="23" eb="25">
      <t>レンラク</t>
    </rPh>
    <rPh sb="25" eb="27">
      <t>タイセイ</t>
    </rPh>
    <rPh sb="27" eb="28">
      <t>トウ</t>
    </rPh>
    <rPh sb="29" eb="31">
      <t>ジョウホウ</t>
    </rPh>
    <rPh sb="32" eb="33">
      <t>コ</t>
    </rPh>
    <rPh sb="36" eb="39">
      <t>ホゴシャ</t>
    </rPh>
    <rPh sb="40" eb="41">
      <t>タイ</t>
    </rPh>
    <rPh sb="43" eb="45">
      <t>ハッシン</t>
    </rPh>
    <phoneticPr fontId="1"/>
  </si>
  <si>
    <t>個人情報の取扱いに十分注意しているか</t>
    <rPh sb="0" eb="2">
      <t>コジン</t>
    </rPh>
    <rPh sb="2" eb="4">
      <t>ジョウホウ</t>
    </rPh>
    <rPh sb="5" eb="7">
      <t>トリアツカ</t>
    </rPh>
    <rPh sb="9" eb="11">
      <t>ジュウブン</t>
    </rPh>
    <rPh sb="11" eb="13">
      <t>チュウイ</t>
    </rPh>
    <phoneticPr fontId="1"/>
  </si>
  <si>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</si>
  <si>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7" eb="19">
      <t>チイキ</t>
    </rPh>
    <rPh sb="20" eb="21">
      <t>ヒラ</t>
    </rPh>
    <rPh sb="24" eb="26">
      <t>ジギョウ</t>
    </rPh>
    <rPh sb="26" eb="28">
      <t>ウンエイ</t>
    </rPh>
    <rPh sb="29" eb="30">
      <t>ハカ</t>
    </rPh>
    <phoneticPr fontId="1"/>
  </si>
  <si>
    <t>緊急時対応マニュアル、防犯マニュアル、感染症対応マニュアル等を策定し、職員や保護者に周知するとともに、発生を想定した訓練を実施しているか</t>
    <rPh sb="0" eb="3">
      <t>キンキュウジ</t>
    </rPh>
    <rPh sb="3" eb="5">
      <t>タイオウ</t>
    </rPh>
    <rPh sb="11" eb="13">
      <t>ボウハン</t>
    </rPh>
    <rPh sb="19" eb="22">
      <t>カンセンショウ</t>
    </rPh>
    <rPh sb="22" eb="24">
      <t>タイオウ</t>
    </rPh>
    <rPh sb="29" eb="30">
      <t>トウ</t>
    </rPh>
    <rPh sb="31" eb="33">
      <t>サクテイ</t>
    </rPh>
    <rPh sb="35" eb="37">
      <t>ショクイン</t>
    </rPh>
    <rPh sb="38" eb="41">
      <t>ホゴシャ</t>
    </rPh>
    <rPh sb="42" eb="44">
      <t>シュウチ</t>
    </rPh>
    <rPh sb="51" eb="53">
      <t>ハッセイ</t>
    </rPh>
    <rPh sb="54" eb="56">
      <t>ソウテイ</t>
    </rPh>
    <rPh sb="58" eb="60">
      <t>クンレン</t>
    </rPh>
    <rPh sb="61" eb="63">
      <t>ジッシ</t>
    </rPh>
    <phoneticPr fontId="1"/>
  </si>
  <si>
    <t>非常災害の発生に備え、定期的に避難、その他必要な訓練を行っているか。</t>
    <rPh sb="0" eb="2">
      <t>ヒジョウ</t>
    </rPh>
    <rPh sb="2" eb="4">
      <t>サイガイ</t>
    </rPh>
    <rPh sb="5" eb="7">
      <t>ハッセイ</t>
    </rPh>
    <rPh sb="8" eb="9">
      <t>ソナ</t>
    </rPh>
    <rPh sb="11" eb="14">
      <t>テイキテキ</t>
    </rPh>
    <rPh sb="15" eb="17">
      <t>ヒナン</t>
    </rPh>
    <rPh sb="20" eb="21">
      <t>タ</t>
    </rPh>
    <rPh sb="21" eb="23">
      <t>ヒツヨウ</t>
    </rPh>
    <rPh sb="24" eb="26">
      <t>クンレン</t>
    </rPh>
    <rPh sb="27" eb="28">
      <t>オコナ</t>
    </rPh>
    <phoneticPr fontId="1"/>
  </si>
  <si>
    <t>事前に、服薬や予防接種、てんかん発作等の子どもの状況を確認しているか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</si>
  <si>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食物アレルギーのある子どもについて、医師の指示書に基づく対応がされているか</t>
    <rPh sb="0" eb="2">
      <t>ショクモツ</t>
    </rPh>
    <rPh sb="10" eb="11">
      <t>コ</t>
    </rPh>
    <rPh sb="18" eb="20">
      <t>イシ</t>
    </rPh>
    <rPh sb="21" eb="24">
      <t>シジショ</t>
    </rPh>
    <rPh sb="25" eb="26">
      <t>モト</t>
    </rPh>
    <rPh sb="28" eb="30">
      <t>タイオウ</t>
    </rPh>
    <phoneticPr fontId="1"/>
  </si>
  <si>
    <t>ヒヤリハット事例集を作成して事業所内で共有しているか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</si>
  <si>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</si>
  <si>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どのような場合にやむを得ず身体拘束を行うかについて、組織的に決定し、子どもや保護者に事前に十分説明し、了解を得たうえで、児童発達支援計画に記載しているか。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1" eb="53">
      <t>リョウカイ</t>
    </rPh>
    <rPh sb="54" eb="55">
      <t>エ</t>
    </rPh>
    <rPh sb="60" eb="62">
      <t>ジドウ</t>
    </rPh>
    <rPh sb="62" eb="64">
      <t>ハッタツ</t>
    </rPh>
    <rPh sb="64" eb="66">
      <t>シエン</t>
    </rPh>
    <rPh sb="66" eb="68">
      <t>ケイカク</t>
    </rPh>
    <rPh sb="69" eb="71">
      <t>キサイ</t>
    </rPh>
    <phoneticPr fontId="1"/>
  </si>
  <si>
    <t>環境・体制整備</t>
    <rPh sb="0" eb="2">
      <t>カンキョウ</t>
    </rPh>
    <rPh sb="3" eb="7">
      <t>タイセイセイビ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</si>
  <si>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</si>
  <si>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</si>
  <si>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7">
      <t>ホゴ</t>
    </rPh>
    <rPh sb="7" eb="8">
      <t>シャ</t>
    </rPh>
    <rPh sb="10" eb="12">
      <t>レンケイ</t>
    </rPh>
    <phoneticPr fontId="1"/>
  </si>
  <si>
    <t>保護者への説明責等</t>
    <rPh sb="0" eb="3">
      <t>ホゴシャ</t>
    </rPh>
    <rPh sb="5" eb="7">
      <t>セツメイ</t>
    </rPh>
    <rPh sb="7" eb="8">
      <t>セキ</t>
    </rPh>
    <rPh sb="8" eb="9">
      <t>トウ</t>
    </rPh>
    <phoneticPr fontId="1"/>
  </si>
  <si>
    <t>非常時等の対応</t>
    <rPh sb="0" eb="2">
      <t>ヒジョウ</t>
    </rPh>
    <rPh sb="2" eb="3">
      <t>ジ</t>
    </rPh>
    <rPh sb="3" eb="4">
      <t>トウ</t>
    </rPh>
    <rPh sb="5" eb="7">
      <t>タイオウ</t>
    </rPh>
    <phoneticPr fontId="1"/>
  </si>
  <si>
    <t>利用定員が指導訓練室等のスペースとの関係で適切であるか</t>
    <rPh sb="0" eb="2">
      <t>リヨウ</t>
    </rPh>
    <rPh sb="2" eb="4">
      <t>テイイン</t>
    </rPh>
    <rPh sb="5" eb="7">
      <t>シドウ</t>
    </rPh>
    <rPh sb="7" eb="9">
      <t>クンレン</t>
    </rPh>
    <rPh sb="9" eb="10">
      <t>シツ</t>
    </rPh>
    <rPh sb="10" eb="11">
      <t>トウ</t>
    </rPh>
    <rPh sb="18" eb="20">
      <t>カンケイ</t>
    </rPh>
    <rPh sb="21" eb="23">
      <t>テキセツ</t>
    </rPh>
    <phoneticPr fontId="1"/>
  </si>
  <si>
    <t>職員の配置数は適切であるか</t>
    <rPh sb="0" eb="2">
      <t>ショクイン</t>
    </rPh>
    <rPh sb="3" eb="5">
      <t>ハイチ</t>
    </rPh>
    <rPh sb="5" eb="6">
      <t>スウ</t>
    </rPh>
    <rPh sb="7" eb="9">
      <t>テキセツ</t>
    </rPh>
    <phoneticPr fontId="1"/>
  </si>
  <si>
    <t>事業所の設備等について、バリアフリー化の配慮が適切になされているか</t>
    <rPh sb="0" eb="3">
      <t>ジギョウショ</t>
    </rPh>
    <rPh sb="4" eb="6">
      <t>セツビ</t>
    </rPh>
    <rPh sb="6" eb="7">
      <t>トウ</t>
    </rPh>
    <rPh sb="18" eb="19">
      <t>カ</t>
    </rPh>
    <rPh sb="20" eb="22">
      <t>ハイリョ</t>
    </rPh>
    <rPh sb="23" eb="25">
      <t>テキセツ</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</si>
  <si>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</si>
  <si>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保護者等向け評価表を活用する等によりアンケート調査を実施して保護者等の意向などを把握し、業務改善につなげているか</t>
    <rPh sb="0" eb="3">
      <t>ホゴシャ</t>
    </rPh>
    <rPh sb="3" eb="4">
      <t>トウ</t>
    </rPh>
    <rPh sb="4" eb="5">
      <t>ム</t>
    </rPh>
    <rPh sb="6" eb="8">
      <t>ヒョウカ</t>
    </rPh>
    <rPh sb="8" eb="9">
      <t>ヒョウ</t>
    </rPh>
    <rPh sb="10" eb="12">
      <t>カツヨウ</t>
    </rPh>
    <rPh sb="14" eb="15">
      <t>トウ</t>
    </rPh>
    <rPh sb="23" eb="25">
      <t>チョウサ</t>
    </rPh>
    <rPh sb="26" eb="28">
      <t>ジッシ</t>
    </rPh>
    <rPh sb="30" eb="33">
      <t>ホゴシャ</t>
    </rPh>
    <rPh sb="33" eb="34">
      <t>トウ</t>
    </rPh>
    <rPh sb="35" eb="37">
      <t>イコウ</t>
    </rPh>
    <rPh sb="40" eb="42">
      <t>ハアク</t>
    </rPh>
    <rPh sb="44" eb="46">
      <t>ギョウム</t>
    </rPh>
    <rPh sb="46" eb="48">
      <t>カイゼン</t>
    </rPh>
    <phoneticPr fontId="1"/>
  </si>
  <si>
    <t>この自己評価の結果を、会報やホームページ等で公表しているか</t>
    <rPh sb="2" eb="4">
      <t>ジコ</t>
    </rPh>
    <rPh sb="4" eb="6">
      <t>ヒョウカ</t>
    </rPh>
    <rPh sb="7" eb="9">
      <t>ケッカ</t>
    </rPh>
    <rPh sb="11" eb="13">
      <t>カイホウ</t>
    </rPh>
    <rPh sb="20" eb="21">
      <t>トウ</t>
    </rPh>
    <rPh sb="22" eb="24">
      <t>コウヒョウ</t>
    </rPh>
    <phoneticPr fontId="1"/>
  </si>
  <si>
    <t>第３者による外部評価を行い、調査結果を業務改善につなげているか</t>
    <rPh sb="0" eb="1">
      <t>ダイ</t>
    </rPh>
    <rPh sb="2" eb="3">
      <t>シャ</t>
    </rPh>
    <rPh sb="6" eb="8">
      <t>ガイブ</t>
    </rPh>
    <rPh sb="8" eb="10">
      <t>ヒョウカ</t>
    </rPh>
    <rPh sb="11" eb="12">
      <t>オコナ</t>
    </rPh>
    <rPh sb="14" eb="16">
      <t>チョウサ</t>
    </rPh>
    <rPh sb="16" eb="18">
      <t>ケッカ</t>
    </rPh>
    <rPh sb="19" eb="21">
      <t>ギョウム</t>
    </rPh>
    <rPh sb="21" eb="23">
      <t>カイゼン</t>
    </rPh>
    <phoneticPr fontId="1"/>
  </si>
  <si>
    <t>職員の資質の向上を行うために、研修の機会を確保しているか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</si>
  <si>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アセスメントを適切に行い、子どもと保護者のニーズや課題を客観的に分析した上で、放課後等デイサービス計画を作成しているか</t>
    <rPh sb="7" eb="9">
      <t>テキセツ</t>
    </rPh>
    <rPh sb="10" eb="11">
      <t>オコナ</t>
    </rPh>
    <rPh sb="13" eb="14">
      <t>コ</t>
    </rPh>
    <rPh sb="17" eb="20">
      <t>ホゴシャ</t>
    </rPh>
    <rPh sb="25" eb="27">
      <t>カダイ</t>
    </rPh>
    <rPh sb="28" eb="31">
      <t>キャッカンテキ</t>
    </rPh>
    <rPh sb="32" eb="34">
      <t>ブンセキ</t>
    </rPh>
    <rPh sb="36" eb="37">
      <t>ウエ</t>
    </rPh>
    <rPh sb="39" eb="42">
      <t>ホウカゴ</t>
    </rPh>
    <rPh sb="42" eb="43">
      <t>トウ</t>
    </rPh>
    <rPh sb="49" eb="51">
      <t>ケイカク</t>
    </rPh>
    <rPh sb="52" eb="54">
      <t>サクセイ</t>
    </rPh>
    <phoneticPr fontId="1"/>
  </si>
  <si>
    <t>子どもの適応行動の状況を図るために、標準化されたアセスメントツールを使用しているか</t>
    <rPh sb="0" eb="1">
      <t>コ</t>
    </rPh>
    <rPh sb="4" eb="6">
      <t>テキオウ</t>
    </rPh>
    <rPh sb="6" eb="8">
      <t>コウドウ</t>
    </rPh>
    <rPh sb="9" eb="11">
      <t>ジョウキョウ</t>
    </rPh>
    <rPh sb="12" eb="13">
      <t>ハカ</t>
    </rPh>
    <rPh sb="18" eb="21">
      <t>ヒョウジュンカ</t>
    </rPh>
    <rPh sb="34" eb="36">
      <t>シヨウ</t>
    </rPh>
    <phoneticPr fontId="1"/>
  </si>
  <si>
    <t>活動プログラムの立案をチームで行っているか。</t>
    <rPh sb="0" eb="2">
      <t>カツドウ</t>
    </rPh>
    <rPh sb="8" eb="10">
      <t>リツアン</t>
    </rPh>
    <rPh sb="15" eb="16">
      <t>オコナ</t>
    </rPh>
    <phoneticPr fontId="1"/>
  </si>
  <si>
    <t>平日、休日、長期休暇に応じて、課題を決め細やかに設定して支援しているか</t>
    <rPh sb="0" eb="2">
      <t>ヘイジツ</t>
    </rPh>
    <rPh sb="3" eb="5">
      <t>キュウジツ</t>
    </rPh>
    <rPh sb="6" eb="8">
      <t>チョウキ</t>
    </rPh>
    <rPh sb="8" eb="10">
      <t>キュウカ</t>
    </rPh>
    <rPh sb="11" eb="12">
      <t>オウ</t>
    </rPh>
    <rPh sb="15" eb="17">
      <t>カダイ</t>
    </rPh>
    <rPh sb="18" eb="19">
      <t>キ</t>
    </rPh>
    <rPh sb="20" eb="21">
      <t>コマ</t>
    </rPh>
    <rPh sb="24" eb="26">
      <t>セッテイ</t>
    </rPh>
    <rPh sb="28" eb="30">
      <t>シエン</t>
    </rPh>
    <phoneticPr fontId="1"/>
  </si>
  <si>
    <t>子どもの状況に応じて、個別活動と集団活動を適宜組み合わせて放課後等デイサービス計画を作成しているか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phoneticPr fontId="1"/>
  </si>
  <si>
    <t>支援開始前には職員間で必ず打ち合わせをし、その日行われる支援の内容や役割分担について確認してるか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</si>
  <si>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</si>
  <si>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</si>
  <si>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定期的にモニタリングを行い、放課後等デイサービス計画の見直しの必要性を判断しているか</t>
    <rPh sb="0" eb="3">
      <t>テイキテキ</t>
    </rPh>
    <rPh sb="11" eb="12">
      <t>オコナ</t>
    </rPh>
    <rPh sb="14" eb="17">
      <t>ホウカゴ</t>
    </rPh>
    <rPh sb="17" eb="18">
      <t>トウ</t>
    </rPh>
    <rPh sb="24" eb="26">
      <t>ケイカク</t>
    </rPh>
    <rPh sb="27" eb="29">
      <t>ミナオ</t>
    </rPh>
    <rPh sb="31" eb="34">
      <t>ヒツヨウセイ</t>
    </rPh>
    <rPh sb="35" eb="37">
      <t>ハンダン</t>
    </rPh>
    <phoneticPr fontId="1"/>
  </si>
  <si>
    <t>ガイドラインの総則の基本活動を複数組み合わせて支援を行っているか</t>
    <rPh sb="7" eb="9">
      <t>ソウソク</t>
    </rPh>
    <rPh sb="10" eb="12">
      <t>キホン</t>
    </rPh>
    <rPh sb="12" eb="14">
      <t>カツドウ</t>
    </rPh>
    <rPh sb="15" eb="17">
      <t>フクスウ</t>
    </rPh>
    <rPh sb="17" eb="18">
      <t>ク</t>
    </rPh>
    <rPh sb="19" eb="20">
      <t>ア</t>
    </rPh>
    <rPh sb="23" eb="25">
      <t>シエン</t>
    </rPh>
    <rPh sb="26" eb="27">
      <t>オコナ</t>
    </rPh>
    <phoneticPr fontId="1"/>
  </si>
  <si>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</si>
  <si>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医療的ケアが必要な子どもを受け入れる場合は、子どもを受け入れる場合は子どもと主治医等との連絡体制を整えているか</t>
    <rPh sb="0" eb="3">
      <t>イリョウテキ</t>
    </rPh>
    <rPh sb="6" eb="8">
      <t>ヒツヨウ</t>
    </rPh>
    <rPh sb="9" eb="10">
      <t>コ</t>
    </rPh>
    <rPh sb="13" eb="14">
      <t>ウ</t>
    </rPh>
    <rPh sb="15" eb="16">
      <t>イ</t>
    </rPh>
    <rPh sb="18" eb="20">
      <t>バアイ</t>
    </rPh>
    <rPh sb="22" eb="23">
      <t>コ</t>
    </rPh>
    <rPh sb="26" eb="27">
      <t>ウ</t>
    </rPh>
    <rPh sb="28" eb="29">
      <t>イ</t>
    </rPh>
    <rPh sb="31" eb="33">
      <t>バアイ</t>
    </rPh>
    <rPh sb="34" eb="35">
      <t>コ</t>
    </rPh>
    <rPh sb="38" eb="41">
      <t>シュジイ</t>
    </rPh>
    <rPh sb="41" eb="42">
      <t>トウ</t>
    </rPh>
    <rPh sb="44" eb="46">
      <t>レンラク</t>
    </rPh>
    <rPh sb="46" eb="48">
      <t>タイセイ</t>
    </rPh>
    <rPh sb="49" eb="50">
      <t>トトノ</t>
    </rPh>
    <phoneticPr fontId="1"/>
  </si>
  <si>
    <t>就学前に利用していた保育所や幼稚園、認定こども園、児童発達支援センター等の専門機関と連携し、助言や研修を受けているか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5" eb="36">
      <t>トウ</t>
    </rPh>
    <rPh sb="37" eb="39">
      <t>センモン</t>
    </rPh>
    <rPh sb="39" eb="41">
      <t>キカン</t>
    </rPh>
    <rPh sb="42" eb="44">
      <t>レンケイ</t>
    </rPh>
    <rPh sb="46" eb="48">
      <t>ジョゲン</t>
    </rPh>
    <rPh sb="49" eb="51">
      <t>ケンシュウ</t>
    </rPh>
    <rPh sb="52" eb="53">
      <t>ウ</t>
    </rPh>
    <phoneticPr fontId="1"/>
  </si>
  <si>
    <t>㉔</t>
    <phoneticPr fontId="1"/>
  </si>
  <si>
    <t>㉕</t>
    <phoneticPr fontId="1"/>
  </si>
  <si>
    <t>㉗</t>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</si>
  <si>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</si>
  <si>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児童発達支援センターや発達障害者支援センター等の専門機関と連携し、助言や研修を受けているか</t>
    <rPh sb="0" eb="2">
      <t>ジドウ</t>
    </rPh>
    <rPh sb="2" eb="4">
      <t>ハッタツ</t>
    </rPh>
    <rPh sb="4" eb="6">
      <t>シエン</t>
    </rPh>
    <rPh sb="11" eb="13">
      <t>ハッタツ</t>
    </rPh>
    <rPh sb="13" eb="15">
      <t>ショウガイ</t>
    </rPh>
    <rPh sb="15" eb="16">
      <t>シャ</t>
    </rPh>
    <rPh sb="16" eb="18">
      <t>シエン</t>
    </rPh>
    <rPh sb="22" eb="23">
      <t>トウ</t>
    </rPh>
    <rPh sb="24" eb="26">
      <t>センモン</t>
    </rPh>
    <rPh sb="26" eb="28">
      <t>キカン</t>
    </rPh>
    <rPh sb="29" eb="31">
      <t>レンケイ</t>
    </rPh>
    <rPh sb="33" eb="35">
      <t>ジョゲン</t>
    </rPh>
    <rPh sb="36" eb="38">
      <t>ケンシュウ</t>
    </rPh>
    <rPh sb="39" eb="40">
      <t>ウ</t>
    </rPh>
    <phoneticPr fontId="1"/>
  </si>
  <si>
    <t>放課後児童クラブや児童館との交流や、障害のない子どもと活動する機会があるか</t>
    <rPh sb="0" eb="3">
      <t>ホウカゴ</t>
    </rPh>
    <rPh sb="3" eb="5">
      <t>ジドウ</t>
    </rPh>
    <rPh sb="9" eb="12">
      <t>ジドウカン</t>
    </rPh>
    <rPh sb="14" eb="16">
      <t>コウリュウ</t>
    </rPh>
    <rPh sb="18" eb="20">
      <t>ショウガイ</t>
    </rPh>
    <rPh sb="23" eb="24">
      <t>コ</t>
    </rPh>
    <rPh sb="27" eb="29">
      <t>カツドウ</t>
    </rPh>
    <rPh sb="31" eb="33">
      <t>キカイ</t>
    </rPh>
    <phoneticPr fontId="1"/>
  </si>
  <si>
    <t>(地域自立支援)協議会等へ積極的に参加しているか</t>
    <rPh sb="1" eb="3">
      <t>チイキ</t>
    </rPh>
    <rPh sb="3" eb="5">
      <t>ジリツ</t>
    </rPh>
    <rPh sb="5" eb="7">
      <t>シエン</t>
    </rPh>
    <rPh sb="8" eb="11">
      <t>キョウギカイ</t>
    </rPh>
    <rPh sb="11" eb="12">
      <t>トウ</t>
    </rPh>
    <rPh sb="13" eb="16">
      <t>セッキョクテキ</t>
    </rPh>
    <rPh sb="17" eb="19">
      <t>サンカ</t>
    </rPh>
    <phoneticPr fontId="1"/>
  </si>
  <si>
    <t>日頃から子どもの状況を保護者と伝え合い、子どもの発達の状況や課題について共通理解をもっているか</t>
    <rPh sb="0" eb="2">
      <t>ヒゴロ</t>
    </rPh>
    <rPh sb="4" eb="5">
      <t>コ</t>
    </rPh>
    <rPh sb="8" eb="10">
      <t>ジョウキョウ</t>
    </rPh>
    <rPh sb="11" eb="14">
      <t>ホゴシャ</t>
    </rPh>
    <rPh sb="15" eb="16">
      <t>ツタ</t>
    </rPh>
    <rPh sb="17" eb="18">
      <t>ア</t>
    </rPh>
    <rPh sb="20" eb="21">
      <t>コ</t>
    </rPh>
    <rPh sb="24" eb="26">
      <t>ハッタツ</t>
    </rPh>
    <rPh sb="27" eb="29">
      <t>ジョウキョウ</t>
    </rPh>
    <rPh sb="30" eb="32">
      <t>カダイ</t>
    </rPh>
    <rPh sb="36" eb="38">
      <t>キョウツウ</t>
    </rPh>
    <rPh sb="38" eb="40">
      <t>リカイ</t>
    </rPh>
    <phoneticPr fontId="1"/>
  </si>
  <si>
    <t>保護者の対応力の向上を図る観点から、保護者に対してペアレント・トレーニング等の支援を行っているか</t>
    <rPh sb="0" eb="2">
      <t>ホゴ</t>
    </rPh>
    <rPh sb="2" eb="3">
      <t>シャ</t>
    </rPh>
    <rPh sb="4" eb="7">
      <t>タイオウリョク</t>
    </rPh>
    <rPh sb="8" eb="10">
      <t>コウジョウ</t>
    </rPh>
    <rPh sb="11" eb="12">
      <t>ハカ</t>
    </rPh>
    <rPh sb="13" eb="15">
      <t>カンテン</t>
    </rPh>
    <rPh sb="18" eb="21">
      <t>ホゴシャ</t>
    </rPh>
    <rPh sb="22" eb="23">
      <t>タイ</t>
    </rPh>
    <rPh sb="37" eb="38">
      <t>トウ</t>
    </rPh>
    <rPh sb="39" eb="41">
      <t>シエン</t>
    </rPh>
    <rPh sb="42" eb="43">
      <t>オコナ</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</si>
  <si>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</si>
  <si>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保護者からの子育ての悩み等に対する相談に適切に応じ、必要な助言と支援を行っているか。、</t>
    <rPh sb="0" eb="3">
      <t>ホゴシャ</t>
    </rPh>
    <rPh sb="6" eb="8">
      <t>コソダ</t>
    </rPh>
    <rPh sb="10" eb="11">
      <t>ナヤ</t>
    </rPh>
    <rPh sb="12" eb="13">
      <t>トウ</t>
    </rPh>
    <rPh sb="14" eb="15">
      <t>タイ</t>
    </rPh>
    <rPh sb="17" eb="19">
      <t>ソウダン</t>
    </rPh>
    <rPh sb="20" eb="22">
      <t>テキセツ</t>
    </rPh>
    <rPh sb="23" eb="24">
      <t>オウ</t>
    </rPh>
    <rPh sb="26" eb="28">
      <t>ヒツヨウ</t>
    </rPh>
    <rPh sb="29" eb="31">
      <t>ジョゲン</t>
    </rPh>
    <rPh sb="32" eb="34">
      <t>シエン</t>
    </rPh>
    <rPh sb="35" eb="36">
      <t>オコナ</t>
    </rPh>
    <phoneticPr fontId="1"/>
  </si>
  <si>
    <t>㉜</t>
    <phoneticPr fontId="1"/>
  </si>
  <si>
    <t>㉝</t>
    <phoneticPr fontId="1"/>
  </si>
  <si>
    <t>㉞</t>
    <phoneticPr fontId="1"/>
  </si>
  <si>
    <t>㉟</t>
    <phoneticPr fontId="1"/>
  </si>
  <si>
    <t>㊳</t>
    <phoneticPr fontId="1"/>
  </si>
  <si>
    <t>㊴</t>
    <phoneticPr fontId="1"/>
  </si>
  <si>
    <t>㊵</t>
    <phoneticPr fontId="1"/>
  </si>
  <si>
    <t>㊶</t>
    <phoneticPr fontId="1"/>
  </si>
  <si>
    <t>父母の会の活動を支援したり、保護者会等を開催する等により、保護者同士の連携を支援しているか</t>
    <rPh sb="0" eb="2">
      <t>フボ</t>
    </rPh>
    <rPh sb="3" eb="4">
      <t>カイ</t>
    </rPh>
    <rPh sb="5" eb="7">
      <t>カツドウ</t>
    </rPh>
    <rPh sb="8" eb="10">
      <t>シエン</t>
    </rPh>
    <rPh sb="14" eb="17">
      <t>ホゴシャ</t>
    </rPh>
    <rPh sb="17" eb="18">
      <t>カイ</t>
    </rPh>
    <rPh sb="18" eb="19">
      <t>ナド</t>
    </rPh>
    <rPh sb="20" eb="22">
      <t>カイサイ</t>
    </rPh>
    <rPh sb="24" eb="25">
      <t>トウ</t>
    </rPh>
    <rPh sb="29" eb="32">
      <t>ホゴシャ</t>
    </rPh>
    <rPh sb="32" eb="34">
      <t>ドウシ</t>
    </rPh>
    <rPh sb="35" eb="37">
      <t>レンケイ</t>
    </rPh>
    <rPh sb="38" eb="40">
      <t>シエン</t>
    </rPh>
    <phoneticPr fontId="1"/>
  </si>
  <si>
    <t>子ども保護者からの苦情について、対応の体制を整備するとともに、子どもや保護者に周知し、苦情があった場合に迅速かつ適切に対応しているか</t>
    <rPh sb="0" eb="1">
      <t>コ</t>
    </rPh>
    <rPh sb="3" eb="6">
      <t>ホゴシャ</t>
    </rPh>
    <rPh sb="9" eb="11">
      <t>クジョウ</t>
    </rPh>
    <rPh sb="16" eb="18">
      <t>タイオウ</t>
    </rPh>
    <rPh sb="19" eb="21">
      <t>タイセイ</t>
    </rPh>
    <rPh sb="22" eb="24">
      <t>セイビ</t>
    </rPh>
    <rPh sb="31" eb="32">
      <t>コ</t>
    </rPh>
    <rPh sb="35" eb="38">
      <t>ホゴシャ</t>
    </rPh>
    <rPh sb="39" eb="41">
      <t>シュウチ</t>
    </rPh>
    <rPh sb="43" eb="45">
      <t>クジョウ</t>
    </rPh>
    <rPh sb="49" eb="51">
      <t>バアイ</t>
    </rPh>
    <rPh sb="52" eb="54">
      <t>ジンソク</t>
    </rPh>
    <rPh sb="56" eb="58">
      <t>テキセツ</t>
    </rPh>
    <rPh sb="59" eb="61">
      <t>タイオウ</t>
    </rPh>
    <phoneticPr fontId="1"/>
  </si>
  <si>
    <t>定期的に会報等を発行し、活動概要や行事予定、連絡体制等の情報を子どもや保護者に対して発信しているか</t>
    <rPh sb="0" eb="3">
      <t>テイキテキ</t>
    </rPh>
    <rPh sb="4" eb="6">
      <t>カイホウ</t>
    </rPh>
    <rPh sb="6" eb="7">
      <t>トウ</t>
    </rPh>
    <rPh sb="8" eb="10">
      <t>ハッコウ</t>
    </rPh>
    <rPh sb="12" eb="14">
      <t>カツドウ</t>
    </rPh>
    <rPh sb="14" eb="16">
      <t>ガイヨウ</t>
    </rPh>
    <rPh sb="17" eb="19">
      <t>ギョウジ</t>
    </rPh>
    <rPh sb="19" eb="21">
      <t>ヨテイ</t>
    </rPh>
    <rPh sb="22" eb="24">
      <t>レンラク</t>
    </rPh>
    <rPh sb="24" eb="26">
      <t>タイセイ</t>
    </rPh>
    <rPh sb="26" eb="27">
      <t>トウ</t>
    </rPh>
    <rPh sb="28" eb="30">
      <t>ジョウホウ</t>
    </rPh>
    <rPh sb="31" eb="32">
      <t>コ</t>
    </rPh>
    <rPh sb="35" eb="38">
      <t>ホゴシャ</t>
    </rPh>
    <rPh sb="39" eb="40">
      <t>タイ</t>
    </rPh>
    <rPh sb="42" eb="44">
      <t>ハッシン</t>
    </rPh>
    <phoneticPr fontId="1"/>
  </si>
  <si>
    <t>個人情報に十分注意しているか</t>
    <rPh sb="0" eb="2">
      <t>コジン</t>
    </rPh>
    <rPh sb="2" eb="4">
      <t>ジョウホウ</t>
    </rPh>
    <rPh sb="5" eb="7">
      <t>ジュウブン</t>
    </rPh>
    <rPh sb="7" eb="9">
      <t>チュウイ</t>
    </rPh>
    <phoneticPr fontId="1"/>
  </si>
  <si>
    <t>緊急時対応マニュアル、防犯マニュアル、感染症対応マニュアルを策定し、職員や保護者に周知しているか。</t>
    <rPh sb="0" eb="3">
      <t>キンキュウジ</t>
    </rPh>
    <rPh sb="3" eb="5">
      <t>タイオウ</t>
    </rPh>
    <rPh sb="11" eb="13">
      <t>ボウハン</t>
    </rPh>
    <rPh sb="19" eb="22">
      <t>カンセンショウ</t>
    </rPh>
    <rPh sb="22" eb="24">
      <t>タイオウ</t>
    </rPh>
    <rPh sb="30" eb="32">
      <t>サクテイ</t>
    </rPh>
    <rPh sb="34" eb="36">
      <t>ショクイン</t>
    </rPh>
    <rPh sb="37" eb="40">
      <t>ホゴシャ</t>
    </rPh>
    <rPh sb="41" eb="43">
      <t>シュウチ</t>
    </rPh>
    <phoneticPr fontId="1"/>
  </si>
  <si>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</si>
  <si>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虐待を防止するため職員の研修機会を確保する等、適切な対応をしているか</t>
    <rPh sb="0" eb="2">
      <t>ギャクタイ</t>
    </rPh>
    <rPh sb="3" eb="5">
      <t>ボウシ</t>
    </rPh>
    <rPh sb="9" eb="11">
      <t>ショクイン</t>
    </rPh>
    <rPh sb="12" eb="14">
      <t>ケンシュウ</t>
    </rPh>
    <rPh sb="14" eb="16">
      <t>キカイ</t>
    </rPh>
    <rPh sb="17" eb="19">
      <t>カクホ</t>
    </rPh>
    <rPh sb="21" eb="22">
      <t>トウ</t>
    </rPh>
    <rPh sb="23" eb="25">
      <t>テキセツ</t>
    </rPh>
    <rPh sb="26" eb="28">
      <t>タイオウ</t>
    </rPh>
    <phoneticPr fontId="1"/>
  </si>
  <si>
    <t>どのような場合にやむを得ず身体拘束を行うかについて、組織的に決定し、子どもや保護者に事前に十分説明し了解を得た上で、放課後等デイサービス計画に記載しているか。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7" eb="49">
      <t>セツメイ</t>
    </rPh>
    <rPh sb="50" eb="52">
      <t>リョウカイ</t>
    </rPh>
    <rPh sb="53" eb="54">
      <t>エ</t>
    </rPh>
    <rPh sb="55" eb="56">
      <t>ウエ</t>
    </rPh>
    <rPh sb="58" eb="61">
      <t>ホウカゴ</t>
    </rPh>
    <rPh sb="61" eb="62">
      <t>トウ</t>
    </rPh>
    <rPh sb="68" eb="70">
      <t>ケイカク</t>
    </rPh>
    <rPh sb="71" eb="73">
      <t>キサイ</t>
    </rPh>
    <phoneticPr fontId="1"/>
  </si>
  <si>
    <t>環境・体制整備</t>
    <rPh sb="0" eb="2">
      <t>カンキョウ</t>
    </rPh>
    <rPh sb="3" eb="5">
      <t>タイセイ</t>
    </rPh>
    <rPh sb="5" eb="7">
      <t>セイビ</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</si>
  <si>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</si>
  <si>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10">
      <t>セキニンナド</t>
    </rPh>
    <phoneticPr fontId="1"/>
  </si>
  <si>
    <t>非常時の対応</t>
    <rPh sb="0" eb="2">
      <t>ヒジョウ</t>
    </rPh>
    <rPh sb="2" eb="3">
      <t>ジ</t>
    </rPh>
    <rPh sb="4" eb="6">
      <t>タイオウ</t>
    </rPh>
    <phoneticPr fontId="1"/>
  </si>
  <si>
    <t>未記入</t>
    <rPh sb="0" eb="3">
      <t>ミキニュウ</t>
    </rPh>
    <phoneticPr fontId="1"/>
  </si>
  <si>
    <t>移行支援として、保育所や認定こども園、幼稚園、特別支援学校(幼稚部)等との間で、支援内容等の情報共有と相互理解を図っているか</t>
    <rPh sb="0" eb="2">
      <t>イコウ</t>
    </rPh>
    <rPh sb="2" eb="4">
      <t>シエン</t>
    </rPh>
    <rPh sb="8" eb="10">
      <t>ホイク</t>
    </rPh>
    <rPh sb="10" eb="11">
      <t>ジョ</t>
    </rPh>
    <rPh sb="12" eb="14">
      <t>ニンテイ</t>
    </rPh>
    <rPh sb="17" eb="18">
      <t>エン</t>
    </rPh>
    <rPh sb="19" eb="21">
      <t>ヨウチ</t>
    </rPh>
    <rPh sb="21" eb="22">
      <t>エン</t>
    </rPh>
    <rPh sb="23" eb="25">
      <t>トクベツ</t>
    </rPh>
    <rPh sb="25" eb="27">
      <t>シエン</t>
    </rPh>
    <rPh sb="27" eb="29">
      <t>ガッコウ</t>
    </rPh>
    <rPh sb="30" eb="33">
      <t>ヨウチブ</t>
    </rPh>
    <rPh sb="34" eb="35">
      <t>トウ</t>
    </rPh>
    <rPh sb="37" eb="38">
      <t>アイダ</t>
    </rPh>
    <rPh sb="40" eb="42">
      <t>シエン</t>
    </rPh>
    <rPh sb="42" eb="44">
      <t>ナイヨウ</t>
    </rPh>
    <rPh sb="44" eb="45">
      <t>トウ</t>
    </rPh>
    <rPh sb="46" eb="48">
      <t>ジョウホウ</t>
    </rPh>
    <rPh sb="48" eb="50">
      <t>キョウユウ</t>
    </rPh>
    <rPh sb="51" eb="53">
      <t>ソウゴ</t>
    </rPh>
    <rPh sb="53" eb="55">
      <t>リカイ</t>
    </rPh>
    <rPh sb="56" eb="57">
      <t>ハカ</t>
    </rPh>
    <phoneticPr fontId="1"/>
  </si>
  <si>
    <t>他の児童発達支援センターや児童発達支援事業所、発達障害支援センター等の専門機関と連携し、助言や研修を受けているか。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7">
      <t>ショウガイ</t>
    </rPh>
    <rPh sb="27" eb="29">
      <t>シエン</t>
    </rPh>
    <rPh sb="33" eb="34">
      <t>トウ</t>
    </rPh>
    <rPh sb="35" eb="37">
      <t>センモン</t>
    </rPh>
    <rPh sb="37" eb="39">
      <t>キカン</t>
    </rPh>
    <rPh sb="40" eb="42">
      <t>レンケイ</t>
    </rPh>
    <rPh sb="44" eb="46">
      <t>ジョゲン</t>
    </rPh>
    <rPh sb="47" eb="49">
      <t>ケンシュウ</t>
    </rPh>
    <rPh sb="50" eb="51">
      <t>ウ</t>
    </rPh>
    <phoneticPr fontId="1"/>
  </si>
  <si>
    <t>子どもや保護者からの相談や申し入れについて、対応の体制を整備するとともに、子どもや保護者に周知し、相談や申し入れがあった場合に迅速かつ適切に対応しているか</t>
    <rPh sb="0" eb="1">
      <t>コ</t>
    </rPh>
    <rPh sb="4" eb="7">
      <t>ホゴシャ</t>
    </rPh>
    <rPh sb="10" eb="12">
      <t>ソウダン</t>
    </rPh>
    <rPh sb="13" eb="14">
      <t>モウ</t>
    </rPh>
    <rPh sb="15" eb="16">
      <t>イ</t>
    </rPh>
    <rPh sb="22" eb="24">
      <t>タイオウ</t>
    </rPh>
    <rPh sb="25" eb="27">
      <t>タイセイ</t>
    </rPh>
    <rPh sb="28" eb="30">
      <t>セイビ</t>
    </rPh>
    <rPh sb="37" eb="38">
      <t>コ</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</si>
  <si>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事業所の方針・改善策</t>
    <rPh sb="0" eb="3">
      <t>ジギョウショ</t>
    </rPh>
    <rPh sb="4" eb="6">
      <t>ホウシン</t>
    </rPh>
    <rPh sb="7" eb="10">
      <t>カイゼンサク</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</si>
  <si>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</si>
  <si>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</si>
  <si>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</si>
  <si>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</si>
  <si>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回答1</t>
    <rPh sb="0" eb="2">
      <t>カイトウ</t>
    </rPh>
    <phoneticPr fontId="1"/>
  </si>
  <si>
    <t>回答2</t>
    <rPh sb="0" eb="2">
      <t>カイトウ</t>
    </rPh>
    <phoneticPr fontId="1"/>
  </si>
  <si>
    <t>回答3</t>
    <rPh sb="0" eb="2">
      <t>カイトウ</t>
    </rPh>
    <phoneticPr fontId="1"/>
  </si>
  <si>
    <t>回答4</t>
    <rPh sb="0" eb="2">
      <t>カイトウ</t>
    </rPh>
    <phoneticPr fontId="1"/>
  </si>
  <si>
    <t>回答5</t>
    <rPh sb="0" eb="2">
      <t>カイトウ</t>
    </rPh>
    <phoneticPr fontId="1"/>
  </si>
  <si>
    <t>回答6</t>
    <rPh sb="0" eb="2">
      <t>カイトウ</t>
    </rPh>
    <phoneticPr fontId="1"/>
  </si>
  <si>
    <t>回答7</t>
    <rPh sb="0" eb="2">
      <t>カイトウ</t>
    </rPh>
    <phoneticPr fontId="1"/>
  </si>
  <si>
    <t>回答8</t>
    <rPh sb="0" eb="2">
      <t>カイトウ</t>
    </rPh>
    <phoneticPr fontId="1"/>
  </si>
  <si>
    <t>回答9</t>
    <rPh sb="0" eb="2">
      <t>カイトウ</t>
    </rPh>
    <phoneticPr fontId="1"/>
  </si>
  <si>
    <t>回答10</t>
    <rPh sb="0" eb="2">
      <t>カイトウ</t>
    </rPh>
    <phoneticPr fontId="1"/>
  </si>
  <si>
    <t>回答11</t>
    <rPh sb="0" eb="2">
      <t>カイトウ</t>
    </rPh>
    <phoneticPr fontId="1"/>
  </si>
  <si>
    <t>回答12</t>
    <rPh sb="0" eb="2">
      <t>カイトウ</t>
    </rPh>
    <phoneticPr fontId="1"/>
  </si>
  <si>
    <t>回答13</t>
    <rPh sb="0" eb="2">
      <t>カイトウ</t>
    </rPh>
    <phoneticPr fontId="1"/>
  </si>
  <si>
    <t>回答14</t>
    <rPh sb="0" eb="2">
      <t>カイトウ</t>
    </rPh>
    <phoneticPr fontId="1"/>
  </si>
  <si>
    <t>回答15</t>
    <rPh sb="0" eb="2">
      <t>カイトウ</t>
    </rPh>
    <phoneticPr fontId="1"/>
  </si>
  <si>
    <t>回答16</t>
    <rPh sb="0" eb="2">
      <t>カイトウ</t>
    </rPh>
    <phoneticPr fontId="1"/>
  </si>
  <si>
    <t>回答17</t>
    <rPh sb="0" eb="2">
      <t>カイトウ</t>
    </rPh>
    <phoneticPr fontId="1"/>
  </si>
  <si>
    <t>回答18</t>
    <rPh sb="0" eb="2">
      <t>カイトウ</t>
    </rPh>
    <phoneticPr fontId="1"/>
  </si>
  <si>
    <t>回答19</t>
    <rPh sb="0" eb="2">
      <t>カイトウ</t>
    </rPh>
    <phoneticPr fontId="1"/>
  </si>
  <si>
    <t>回答20</t>
    <rPh sb="0" eb="2">
      <t>カイトウ</t>
    </rPh>
    <phoneticPr fontId="1"/>
  </si>
  <si>
    <t>回答21</t>
    <rPh sb="0" eb="2">
      <t>カイトウ</t>
    </rPh>
    <phoneticPr fontId="1"/>
  </si>
  <si>
    <t>回答22</t>
    <rPh sb="0" eb="2">
      <t>カイトウ</t>
    </rPh>
    <phoneticPr fontId="1"/>
  </si>
  <si>
    <t>回答23</t>
    <rPh sb="0" eb="2">
      <t>カイトウ</t>
    </rPh>
    <phoneticPr fontId="1"/>
  </si>
  <si>
    <t>回答24</t>
    <rPh sb="0" eb="2">
      <t>カイトウ</t>
    </rPh>
    <phoneticPr fontId="1"/>
  </si>
  <si>
    <t>回答25</t>
    <rPh sb="0" eb="2">
      <t>カイトウ</t>
    </rPh>
    <phoneticPr fontId="1"/>
  </si>
  <si>
    <t>回答26</t>
    <rPh sb="0" eb="2">
      <t>カイトウ</t>
    </rPh>
    <phoneticPr fontId="1"/>
  </si>
  <si>
    <t>回答27</t>
    <rPh sb="0" eb="2">
      <t>カイトウ</t>
    </rPh>
    <phoneticPr fontId="1"/>
  </si>
  <si>
    <t>回答28</t>
    <rPh sb="0" eb="2">
      <t>カイトウ</t>
    </rPh>
    <phoneticPr fontId="1"/>
  </si>
  <si>
    <t>回答29</t>
    <rPh sb="0" eb="2">
      <t>カイトウ</t>
    </rPh>
    <phoneticPr fontId="1"/>
  </si>
  <si>
    <t>回答30</t>
    <rPh sb="0" eb="2">
      <t>カイトウ</t>
    </rPh>
    <phoneticPr fontId="1"/>
  </si>
  <si>
    <t>回答31</t>
    <rPh sb="0" eb="2">
      <t>カイトウ</t>
    </rPh>
    <phoneticPr fontId="1"/>
  </si>
  <si>
    <t>回答32</t>
    <rPh sb="0" eb="2">
      <t>カイトウ</t>
    </rPh>
    <phoneticPr fontId="1"/>
  </si>
  <si>
    <t>回答33</t>
    <rPh sb="0" eb="2">
      <t>カイトウ</t>
    </rPh>
    <phoneticPr fontId="1"/>
  </si>
  <si>
    <t>回答34</t>
    <rPh sb="0" eb="2">
      <t>カイトウ</t>
    </rPh>
    <phoneticPr fontId="1"/>
  </si>
  <si>
    <t>回答35</t>
    <rPh sb="0" eb="2">
      <t>カイトウ</t>
    </rPh>
    <phoneticPr fontId="1"/>
  </si>
  <si>
    <t>回答36</t>
    <rPh sb="0" eb="2">
      <t>カイトウ</t>
    </rPh>
    <phoneticPr fontId="1"/>
  </si>
  <si>
    <t>回答37</t>
    <rPh sb="0" eb="2">
      <t>カイトウ</t>
    </rPh>
    <phoneticPr fontId="1"/>
  </si>
  <si>
    <t>回答38</t>
    <rPh sb="0" eb="2">
      <t>カイトウ</t>
    </rPh>
    <phoneticPr fontId="1"/>
  </si>
  <si>
    <t>回答39</t>
    <rPh sb="0" eb="2">
      <t>カイトウ</t>
    </rPh>
    <phoneticPr fontId="1"/>
  </si>
  <si>
    <t>回答40</t>
    <rPh sb="0" eb="2">
      <t>カイトウ</t>
    </rPh>
    <phoneticPr fontId="1"/>
  </si>
  <si>
    <t>回答41</t>
    <rPh sb="0" eb="2">
      <t>カイトウ</t>
    </rPh>
    <phoneticPr fontId="1"/>
  </si>
  <si>
    <t>回答42</t>
    <rPh sb="0" eb="2">
      <t>カイトウ</t>
    </rPh>
    <phoneticPr fontId="1"/>
  </si>
  <si>
    <t>回答43</t>
    <rPh sb="0" eb="2">
      <t>カイトウ</t>
    </rPh>
    <phoneticPr fontId="1"/>
  </si>
  <si>
    <t>総回答数</t>
    <rPh sb="0" eb="4">
      <t>ソウカイトウスウ</t>
    </rPh>
    <phoneticPr fontId="1"/>
  </si>
  <si>
    <t>子どもの活動等のスペースが十分に確保されているか</t>
    <phoneticPr fontId="1"/>
  </si>
  <si>
    <t>環境・体制整備</t>
    <phoneticPr fontId="1"/>
  </si>
  <si>
    <t>わからない</t>
    <phoneticPr fontId="1"/>
  </si>
  <si>
    <t xml:space="preserve">
</t>
    <phoneticPr fontId="1"/>
  </si>
  <si>
    <t>・保護者のニーズ自体が定まっていなかった。</t>
    <rPh sb="1" eb="4">
      <t>ホゴシャ</t>
    </rPh>
    <rPh sb="8" eb="10">
      <t>ジタイ</t>
    </rPh>
    <rPh sb="11" eb="12">
      <t>サダ</t>
    </rPh>
    <phoneticPr fontId="1"/>
  </si>
  <si>
    <t>・最後のフィードバック的なものとは別にですか？</t>
    <rPh sb="1" eb="3">
      <t>サイゴ</t>
    </rPh>
    <rPh sb="11" eb="12">
      <t>テキ</t>
    </rPh>
    <rPh sb="17" eb="18">
      <t>ベツ</t>
    </rPh>
    <phoneticPr fontId="1"/>
  </si>
  <si>
    <t>・その状況がまだないし、短時間では難しい。</t>
    <rPh sb="3" eb="5">
      <t>ジョウキョウ</t>
    </rPh>
    <rPh sb="12" eb="15">
      <t>タンジカン</t>
    </rPh>
    <rPh sb="17" eb="18">
      <t>ムズカ</t>
    </rPh>
    <phoneticPr fontId="1"/>
  </si>
  <si>
    <t>・最後に子供と離れた所で先生と保護者とで話せるのが良い。（現在、配慮されています。）</t>
    <rPh sb="1" eb="3">
      <t>サイゴ</t>
    </rPh>
    <rPh sb="4" eb="6">
      <t>コドモ</t>
    </rPh>
    <rPh sb="7" eb="8">
      <t>ハナ</t>
    </rPh>
    <rPh sb="10" eb="11">
      <t>トコロ</t>
    </rPh>
    <rPh sb="12" eb="14">
      <t>センセイ</t>
    </rPh>
    <rPh sb="15" eb="18">
      <t>ホゴシャ</t>
    </rPh>
    <rPh sb="20" eb="21">
      <t>ハナ</t>
    </rPh>
    <rPh sb="25" eb="26">
      <t>ヨ</t>
    </rPh>
    <rPh sb="29" eb="31">
      <t>ゲンザイ</t>
    </rPh>
    <rPh sb="32" eb="34">
      <t>ハイリョ</t>
    </rPh>
    <phoneticPr fontId="1"/>
  </si>
  <si>
    <t>・嫌がってはいない。</t>
    <rPh sb="1" eb="2">
      <t>イヤ</t>
    </rPh>
    <phoneticPr fontId="1"/>
  </si>
  <si>
    <t>・ゆっくり進んでいる印象。</t>
    <rPh sb="5" eb="6">
      <t>スス</t>
    </rPh>
    <rPh sb="10" eb="12">
      <t>インショウ</t>
    </rPh>
    <phoneticPr fontId="1"/>
  </si>
  <si>
    <t>・学校の机とイスがあればより良かった。
・咳など飛沫が飛んだ時に直ぐに除菌シートでテーブルを吹いたり、手を拭いたりしてくれる。</t>
    <rPh sb="21" eb="22">
      <t>セキ</t>
    </rPh>
    <rPh sb="24" eb="26">
      <t>ヒマツ</t>
    </rPh>
    <rPh sb="27" eb="28">
      <t>ト</t>
    </rPh>
    <rPh sb="30" eb="31">
      <t>トキ</t>
    </rPh>
    <rPh sb="32" eb="33">
      <t>ス</t>
    </rPh>
    <rPh sb="35" eb="37">
      <t>ジョキン</t>
    </rPh>
    <rPh sb="46" eb="47">
      <t>フ</t>
    </rPh>
    <rPh sb="51" eb="52">
      <t>テ</t>
    </rPh>
    <rPh sb="53" eb="54">
      <t>フ</t>
    </rPh>
    <phoneticPr fontId="1"/>
  </si>
  <si>
    <t>・色々な活動を取り入れてくれている。</t>
    <rPh sb="1" eb="3">
      <t>イロイロ</t>
    </rPh>
    <rPh sb="4" eb="6">
      <t>カツドウ</t>
    </rPh>
    <rPh sb="7" eb="8">
      <t>ト</t>
    </rPh>
    <rPh sb="9" eb="10">
      <t>イ</t>
    </rPh>
    <phoneticPr fontId="1"/>
  </si>
  <si>
    <t>・最初にきちんと資料とともに説明してくれた。</t>
    <rPh sb="1" eb="3">
      <t>サイショ</t>
    </rPh>
    <rPh sb="8" eb="10">
      <t>シリョウ</t>
    </rPh>
    <rPh sb="14" eb="16">
      <t>セツメイ</t>
    </rPh>
    <phoneticPr fontId="1"/>
  </si>
  <si>
    <t>・基本はその日のプログラムについてのふりかえりです。
・家で困っていることなど相談したり、解決策など教えて頂ける。</t>
    <rPh sb="1" eb="3">
      <t>キホン</t>
    </rPh>
    <rPh sb="6" eb="7">
      <t>ヒ</t>
    </rPh>
    <rPh sb="28" eb="29">
      <t>イエ</t>
    </rPh>
    <rPh sb="30" eb="31">
      <t>コマ</t>
    </rPh>
    <rPh sb="39" eb="41">
      <t>ソウダン</t>
    </rPh>
    <rPh sb="45" eb="48">
      <t>カイケツサク</t>
    </rPh>
    <rPh sb="50" eb="51">
      <t>オシ</t>
    </rPh>
    <rPh sb="53" eb="54">
      <t>イタダ</t>
    </rPh>
    <phoneticPr fontId="1"/>
  </si>
  <si>
    <t>・毎回最後に、先生と少しお話できるので保護者が伝えたい内容を伝えられる環境はあります。
・毎回その日に出来た事や今後の課題について話をしてくれる。</t>
    <rPh sb="1" eb="3">
      <t>マイカイ</t>
    </rPh>
    <rPh sb="3" eb="5">
      <t>サイゴ</t>
    </rPh>
    <rPh sb="7" eb="9">
      <t>センセイ</t>
    </rPh>
    <rPh sb="10" eb="11">
      <t>スコ</t>
    </rPh>
    <rPh sb="13" eb="14">
      <t>ハナシ</t>
    </rPh>
    <rPh sb="19" eb="22">
      <t>ホゴシャ</t>
    </rPh>
    <rPh sb="23" eb="24">
      <t>ツタ</t>
    </rPh>
    <rPh sb="27" eb="29">
      <t>ナイヨウ</t>
    </rPh>
    <rPh sb="30" eb="31">
      <t>ツタ</t>
    </rPh>
    <rPh sb="35" eb="37">
      <t>カンキョウ</t>
    </rPh>
    <rPh sb="45" eb="47">
      <t>マイカイ</t>
    </rPh>
    <rPh sb="49" eb="50">
      <t>ヒ</t>
    </rPh>
    <rPh sb="51" eb="53">
      <t>デキ</t>
    </rPh>
    <rPh sb="54" eb="55">
      <t>コト</t>
    </rPh>
    <rPh sb="56" eb="58">
      <t>コンゴ</t>
    </rPh>
    <rPh sb="59" eb="61">
      <t>カダイ</t>
    </rPh>
    <rPh sb="65" eb="66">
      <t>ハナシ</t>
    </rPh>
    <phoneticPr fontId="1"/>
  </si>
  <si>
    <t>・緊急時などの説明は聞いたが、まだ訓練に参加したことがない。</t>
    <rPh sb="1" eb="4">
      <t>キンキュウジ</t>
    </rPh>
    <rPh sb="7" eb="9">
      <t>セツメイ</t>
    </rPh>
    <rPh sb="10" eb="11">
      <t>キ</t>
    </rPh>
    <rPh sb="17" eb="19">
      <t>クンレン</t>
    </rPh>
    <rPh sb="20" eb="22">
      <t>サンカ</t>
    </rPh>
    <phoneticPr fontId="1"/>
  </si>
  <si>
    <t>・事業所の設備かはわからないのですが外階段に手すりがほしいです。子どもがつかめる高さで。</t>
    <rPh sb="1" eb="4">
      <t>ジギョウショ</t>
    </rPh>
    <rPh sb="5" eb="7">
      <t>セツビ</t>
    </rPh>
    <rPh sb="18" eb="21">
      <t>ソトカイダン</t>
    </rPh>
    <rPh sb="22" eb="23">
      <t>テ</t>
    </rPh>
    <rPh sb="32" eb="33">
      <t>コ</t>
    </rPh>
    <rPh sb="40" eb="41">
      <t>タカ</t>
    </rPh>
    <phoneticPr fontId="1"/>
  </si>
  <si>
    <t>・話を聞いた上で考えていただいてありがたいと思っています。</t>
    <rPh sb="1" eb="2">
      <t>ハナシ</t>
    </rPh>
    <rPh sb="3" eb="4">
      <t>キ</t>
    </rPh>
    <rPh sb="6" eb="7">
      <t>ウエ</t>
    </rPh>
    <rPh sb="8" eb="9">
      <t>カンガ</t>
    </rPh>
    <rPh sb="22" eb="23">
      <t>オモ</t>
    </rPh>
    <phoneticPr fontId="1"/>
  </si>
  <si>
    <t>・特にそのような機会はありませんが不満はありません。</t>
    <rPh sb="1" eb="2">
      <t>トク</t>
    </rPh>
    <rPh sb="8" eb="10">
      <t>キカイ</t>
    </rPh>
    <rPh sb="17" eb="19">
      <t>フマン</t>
    </rPh>
    <phoneticPr fontId="1"/>
  </si>
  <si>
    <t>・デイサービス絵企画作成時や終了後以外にも年に1回くらい面談の機会があるとうれしいなと思います。</t>
    <rPh sb="7" eb="10">
      <t>エキカク</t>
    </rPh>
    <rPh sb="10" eb="12">
      <t>サクセイ</t>
    </rPh>
    <rPh sb="12" eb="13">
      <t>トキ</t>
    </rPh>
    <rPh sb="14" eb="17">
      <t>シュウリョウゴ</t>
    </rPh>
    <rPh sb="17" eb="19">
      <t>イガイ</t>
    </rPh>
    <rPh sb="21" eb="22">
      <t>ネン</t>
    </rPh>
    <rPh sb="24" eb="25">
      <t>カイ</t>
    </rPh>
    <rPh sb="28" eb="30">
      <t>メンダン</t>
    </rPh>
    <rPh sb="31" eb="33">
      <t>キカイ</t>
    </rPh>
    <rPh sb="43" eb="44">
      <t>オモ</t>
    </rPh>
    <phoneticPr fontId="1"/>
  </si>
  <si>
    <t>・特に保護者の交流の機会はありませんが、不満もありません。</t>
    <rPh sb="1" eb="2">
      <t>トク</t>
    </rPh>
    <rPh sb="3" eb="6">
      <t>ホゴシャ</t>
    </rPh>
    <rPh sb="7" eb="9">
      <t>コウリュウ</t>
    </rPh>
    <rPh sb="10" eb="12">
      <t>キカイ</t>
    </rPh>
    <rPh sb="20" eb="22">
      <t>フマン</t>
    </rPh>
    <phoneticPr fontId="1"/>
  </si>
  <si>
    <t>・特に苦情はなくどちらともいえません。</t>
    <rPh sb="1" eb="2">
      <t>トク</t>
    </rPh>
    <rPh sb="3" eb="5">
      <t>クジョウ</t>
    </rPh>
    <phoneticPr fontId="1"/>
  </si>
  <si>
    <t>・特にそのような機会はありませんが不満もありません。</t>
    <rPh sb="1" eb="2">
      <t>トク</t>
    </rPh>
    <rPh sb="8" eb="10">
      <t>キカイ</t>
    </rPh>
    <rPh sb="17" eb="19">
      <t>フマン</t>
    </rPh>
    <phoneticPr fontId="1"/>
  </si>
  <si>
    <t>・毎週とても楽しみにしています。
・楽しみではないようですが、嫌がることなく通所できており感謝しております。
・毎回楽しんでいます。</t>
    <rPh sb="1" eb="3">
      <t>マイシュウ</t>
    </rPh>
    <rPh sb="6" eb="7">
      <t>タノ</t>
    </rPh>
    <rPh sb="18" eb="19">
      <t>タノ</t>
    </rPh>
    <rPh sb="31" eb="32">
      <t>イヤ</t>
    </rPh>
    <rPh sb="38" eb="40">
      <t>ツウショ</t>
    </rPh>
    <rPh sb="45" eb="47">
      <t>カンシャ</t>
    </rPh>
    <rPh sb="56" eb="58">
      <t>マイカイ</t>
    </rPh>
    <rPh sb="58" eb="59">
      <t>タノ</t>
    </rPh>
    <phoneticPr fontId="1"/>
  </si>
  <si>
    <t>・15時から開始ですが、学校の終了時間を考えるともう少し遅い開始だとありがたいです…。
・体を動かす機会が少なく、運動療法も力を入れていただけるとうれしいです。
・ちょっとした悩みも聞いてアドバイスが頂けるので助かっています。ありがとうございます。
・他の放デイは長期休みなどは朝から預かっている所もあるので。
・お迎えの時、前の方が長く話をしている時にかなり待たされるのがイヤだ。
・うちの子は、自信を持てなくなることが多くスタッフのみなさんは、人に対して否定する言葉を使わない対応をしているのが話せばはなすほど伝わってきます。子供の心の支えとなって頂きとても感謝しています。</t>
    <rPh sb="45" eb="46">
      <t>カラダ</t>
    </rPh>
    <rPh sb="47" eb="48">
      <t>ウゴ</t>
    </rPh>
    <rPh sb="50" eb="52">
      <t>キカイ</t>
    </rPh>
    <rPh sb="53" eb="54">
      <t>スク</t>
    </rPh>
    <rPh sb="57" eb="61">
      <t>ウンドウリョウホウ</t>
    </rPh>
    <rPh sb="62" eb="63">
      <t>チカラ</t>
    </rPh>
    <rPh sb="64" eb="65">
      <t>イ</t>
    </rPh>
    <rPh sb="88" eb="89">
      <t>ナヤ</t>
    </rPh>
    <rPh sb="91" eb="92">
      <t>キ</t>
    </rPh>
    <rPh sb="100" eb="101">
      <t>イタダ</t>
    </rPh>
    <rPh sb="105" eb="106">
      <t>タス</t>
    </rPh>
    <rPh sb="126" eb="127">
      <t>タ</t>
    </rPh>
    <rPh sb="128" eb="129">
      <t>ホウ</t>
    </rPh>
    <rPh sb="132" eb="134">
      <t>チョウキ</t>
    </rPh>
    <rPh sb="134" eb="135">
      <t>ヤス</t>
    </rPh>
    <rPh sb="139" eb="140">
      <t>アサ</t>
    </rPh>
    <rPh sb="142" eb="143">
      <t>アズ</t>
    </rPh>
    <rPh sb="148" eb="149">
      <t>トコロ</t>
    </rPh>
    <rPh sb="158" eb="159">
      <t>ムカ</t>
    </rPh>
    <rPh sb="161" eb="162">
      <t>トキ</t>
    </rPh>
    <rPh sb="163" eb="164">
      <t>マエ</t>
    </rPh>
    <rPh sb="165" eb="166">
      <t>カタ</t>
    </rPh>
    <rPh sb="167" eb="168">
      <t>ナガ</t>
    </rPh>
    <rPh sb="169" eb="170">
      <t>ハナシ</t>
    </rPh>
    <rPh sb="175" eb="176">
      <t>トキ</t>
    </rPh>
    <rPh sb="180" eb="181">
      <t>マ</t>
    </rPh>
    <rPh sb="196" eb="197">
      <t>コ</t>
    </rPh>
    <rPh sb="199" eb="201">
      <t>ジシン</t>
    </rPh>
    <rPh sb="202" eb="203">
      <t>モ</t>
    </rPh>
    <rPh sb="211" eb="212">
      <t>オオ</t>
    </rPh>
    <rPh sb="224" eb="225">
      <t>ヒト</t>
    </rPh>
    <rPh sb="226" eb="227">
      <t>タイ</t>
    </rPh>
    <rPh sb="229" eb="231">
      <t>ヒテイ</t>
    </rPh>
    <rPh sb="233" eb="235">
      <t>コトバ</t>
    </rPh>
    <rPh sb="236" eb="237">
      <t>ツカ</t>
    </rPh>
    <rPh sb="240" eb="242">
      <t>タイオウ</t>
    </rPh>
    <rPh sb="249" eb="250">
      <t>ハナ</t>
    </rPh>
    <rPh sb="257" eb="258">
      <t>ツタ</t>
    </rPh>
    <rPh sb="265" eb="267">
      <t>コドモ</t>
    </rPh>
    <rPh sb="268" eb="269">
      <t>ココロ</t>
    </rPh>
    <rPh sb="270" eb="271">
      <t>ササ</t>
    </rPh>
    <rPh sb="276" eb="277">
      <t>イタダ</t>
    </rPh>
    <rPh sb="281" eb="283">
      <t>カンシャ</t>
    </rPh>
    <phoneticPr fontId="1"/>
  </si>
  <si>
    <t>・書面作成準備中。</t>
    <phoneticPr fontId="1"/>
  </si>
  <si>
    <t>・書面作成準備中。</t>
    <rPh sb="1" eb="5">
      <t>ショメンサクセイ</t>
    </rPh>
    <rPh sb="5" eb="8">
      <t>ジュンビチュウ</t>
    </rPh>
    <phoneticPr fontId="1"/>
  </si>
  <si>
    <t>・予防接種把握なし。</t>
    <rPh sb="1" eb="5">
      <t>ヨボウセッシュ</t>
    </rPh>
    <rPh sb="5" eb="7">
      <t>ハアク</t>
    </rPh>
    <phoneticPr fontId="1"/>
  </si>
  <si>
    <t>・視機能のアセスメントを行っている。</t>
    <rPh sb="1" eb="2">
      <t>ミ</t>
    </rPh>
    <rPh sb="2" eb="4">
      <t>キノウ</t>
    </rPh>
    <rPh sb="12" eb="13">
      <t>オコナ</t>
    </rPh>
    <phoneticPr fontId="1"/>
  </si>
  <si>
    <t>・就学児に学校向けの資料を作成している。</t>
    <rPh sb="1" eb="3">
      <t>シュウガク</t>
    </rPh>
    <rPh sb="3" eb="4">
      <t>ジ</t>
    </rPh>
    <rPh sb="5" eb="7">
      <t>ガッコウ</t>
    </rPh>
    <rPh sb="7" eb="8">
      <t>ム</t>
    </rPh>
    <rPh sb="10" eb="12">
      <t>シリョウ</t>
    </rPh>
    <rPh sb="13" eb="15">
      <t>サクセイ</t>
    </rPh>
    <phoneticPr fontId="1"/>
  </si>
  <si>
    <t>・なし。
・該当しない。</t>
    <rPh sb="6" eb="8">
      <t>ガイトウ</t>
    </rPh>
    <phoneticPr fontId="1"/>
  </si>
  <si>
    <t>・さらに連携図っていく。
・保護者同席のプログラムを実施し報告も行っている。</t>
    <rPh sb="14" eb="17">
      <t>ホゴシャ</t>
    </rPh>
    <rPh sb="17" eb="19">
      <t>ドウセキ</t>
    </rPh>
    <rPh sb="26" eb="28">
      <t>ジッシ</t>
    </rPh>
    <rPh sb="29" eb="31">
      <t>ホウコク</t>
    </rPh>
    <rPh sb="32" eb="33">
      <t>オコナ</t>
    </rPh>
    <phoneticPr fontId="1"/>
  </si>
  <si>
    <t>・保護者申請。
・対象児なし。
・該当しない。</t>
    <rPh sb="9" eb="11">
      <t>タイショウ</t>
    </rPh>
    <rPh sb="11" eb="12">
      <t>ジ</t>
    </rPh>
    <rPh sb="17" eb="19">
      <t>ガイトウ</t>
    </rPh>
    <phoneticPr fontId="1"/>
  </si>
  <si>
    <t>・欲を言えばもっとほしい。プログラムの内容的に。</t>
    <rPh sb="1" eb="2">
      <t>ヨク</t>
    </rPh>
    <rPh sb="3" eb="4">
      <t>イ</t>
    </rPh>
    <rPh sb="19" eb="22">
      <t>ナイヨウテキ</t>
    </rPh>
    <phoneticPr fontId="1"/>
  </si>
  <si>
    <t>・2階が階段で帰所するため見守り必要な児童もいる。
・室内は〇。2階の階段があるため。</t>
    <rPh sb="27" eb="29">
      <t>シツナイ</t>
    </rPh>
    <rPh sb="33" eb="34">
      <t>カイ</t>
    </rPh>
    <rPh sb="35" eb="37">
      <t>カイダン</t>
    </rPh>
    <phoneticPr fontId="1"/>
  </si>
  <si>
    <t>・ふりかえりは次回支援前に行うこともある。
・事前または事後のいずれかで必ず行うようにしている。
・シフト時間的に困難なことがある。</t>
    <rPh sb="23" eb="25">
      <t>ジゼン</t>
    </rPh>
    <rPh sb="28" eb="30">
      <t>ジゴ</t>
    </rPh>
    <rPh sb="36" eb="37">
      <t>カナラ</t>
    </rPh>
    <rPh sb="38" eb="39">
      <t>オコナ</t>
    </rPh>
    <rPh sb="53" eb="55">
      <t>ジカン</t>
    </rPh>
    <rPh sb="55" eb="56">
      <t>テキ</t>
    </rPh>
    <rPh sb="57" eb="59">
      <t>コンナン</t>
    </rPh>
    <phoneticPr fontId="1"/>
  </si>
  <si>
    <t>・現在はしていないなが、保護者会の検討はしている。
・HPでは懇談はこれから。</t>
    <rPh sb="31" eb="33">
      <t>コンダン</t>
    </rPh>
    <phoneticPr fontId="1"/>
  </si>
  <si>
    <t>・検討はしている。
・今後行いたい。
・開催を検討している。
・これから。</t>
    <rPh sb="20" eb="22">
      <t>カイサイ</t>
    </rPh>
    <rPh sb="23" eb="25">
      <t>ケントウ</t>
    </rPh>
    <phoneticPr fontId="1"/>
  </si>
  <si>
    <t>・不明
・詳細を存知ていない。</t>
    <rPh sb="1" eb="3">
      <t>フメイ</t>
    </rPh>
    <rPh sb="5" eb="7">
      <t>ショウサイ</t>
    </rPh>
    <rPh sb="8" eb="10">
      <t>ゾンジ</t>
    </rPh>
    <phoneticPr fontId="1"/>
  </si>
  <si>
    <t>・役職者のみ。</t>
    <rPh sb="1" eb="4">
      <t>ヤクショクシャ</t>
    </rPh>
    <phoneticPr fontId="1"/>
  </si>
  <si>
    <t>・外部研修限られる。</t>
    <rPh sb="1" eb="5">
      <t>ガイブケンシュウ</t>
    </rPh>
    <rPh sb="5" eb="6">
      <t>カギ</t>
    </rPh>
    <phoneticPr fontId="1"/>
  </si>
  <si>
    <t>・研修不定期参加。</t>
    <rPh sb="1" eb="3">
      <t>ケンシュウ</t>
    </rPh>
    <rPh sb="3" eb="6">
      <t>フテイキ</t>
    </rPh>
    <rPh sb="6" eb="8">
      <t>サンカ</t>
    </rPh>
    <phoneticPr fontId="1"/>
  </si>
  <si>
    <t>・不明。</t>
    <rPh sb="1" eb="3">
      <t>フメイ</t>
    </rPh>
    <phoneticPr fontId="1"/>
  </si>
  <si>
    <t>・VinelandⅡ等導入を検討している。</t>
    <rPh sb="10" eb="11">
      <t>ナド</t>
    </rPh>
    <rPh sb="11" eb="13">
      <t>ドウニュウ</t>
    </rPh>
    <rPh sb="14" eb="16">
      <t>ケントウ</t>
    </rPh>
    <phoneticPr fontId="1"/>
  </si>
  <si>
    <t>・季節行事、学校休業日のプログラム調整あり。
・平日のプログラムは特に疲労に留意している。</t>
    <rPh sb="1" eb="5">
      <t>キセツギョウジ</t>
    </rPh>
    <rPh sb="6" eb="8">
      <t>ガッコウ</t>
    </rPh>
    <rPh sb="8" eb="11">
      <t>キュウギョウビ</t>
    </rPh>
    <rPh sb="17" eb="19">
      <t>チョウセイ</t>
    </rPh>
    <rPh sb="24" eb="26">
      <t>ヘイジツ</t>
    </rPh>
    <rPh sb="33" eb="34">
      <t>トク</t>
    </rPh>
    <rPh sb="35" eb="37">
      <t>ヒロウ</t>
    </rPh>
    <rPh sb="38" eb="40">
      <t>リュウイ</t>
    </rPh>
    <phoneticPr fontId="1"/>
  </si>
  <si>
    <t>・次回開始前に打ち合わせ兼ねる。
・事前または事後に打ち合わせ、会議を行っている。</t>
    <rPh sb="1" eb="3">
      <t>ジカイ</t>
    </rPh>
    <rPh sb="3" eb="6">
      <t>カイシマエ</t>
    </rPh>
    <rPh sb="7" eb="8">
      <t>ウ</t>
    </rPh>
    <rPh sb="9" eb="10">
      <t>ア</t>
    </rPh>
    <rPh sb="12" eb="13">
      <t>カ</t>
    </rPh>
    <rPh sb="18" eb="20">
      <t>ジゼン</t>
    </rPh>
    <rPh sb="23" eb="25">
      <t>ジゴ</t>
    </rPh>
    <rPh sb="26" eb="27">
      <t>ウ</t>
    </rPh>
    <rPh sb="28" eb="29">
      <t>ア</t>
    </rPh>
    <rPh sb="32" eb="34">
      <t>カイギ</t>
    </rPh>
    <rPh sb="35" eb="36">
      <t>オコナ</t>
    </rPh>
    <phoneticPr fontId="1"/>
  </si>
  <si>
    <t>・対象児なし。
・相談支援を通して行っている。</t>
    <rPh sb="1" eb="3">
      <t>タイショウ</t>
    </rPh>
    <rPh sb="3" eb="4">
      <t>ジ</t>
    </rPh>
    <rPh sb="9" eb="13">
      <t>ソウダンシエン</t>
    </rPh>
    <rPh sb="14" eb="15">
      <t>トオ</t>
    </rPh>
    <rPh sb="17" eb="18">
      <t>オコナ</t>
    </rPh>
    <phoneticPr fontId="1"/>
  </si>
  <si>
    <t>・必要に応じて行っている。
・連携できている児もいれば不足している児もいる。</t>
    <rPh sb="1" eb="3">
      <t>ヒツヨウ</t>
    </rPh>
    <rPh sb="4" eb="5">
      <t>オウ</t>
    </rPh>
    <rPh sb="7" eb="8">
      <t>オコナ</t>
    </rPh>
    <rPh sb="15" eb="17">
      <t>レンケイ</t>
    </rPh>
    <rPh sb="22" eb="23">
      <t>コ</t>
    </rPh>
    <rPh sb="27" eb="29">
      <t>フソク</t>
    </rPh>
    <rPh sb="33" eb="34">
      <t>コ</t>
    </rPh>
    <phoneticPr fontId="1"/>
  </si>
  <si>
    <t>・日々のフィードバック時に行動変容を促す助言あり。
・提携の医療機関にて実施している。
・口頭での助言・提案。</t>
    <rPh sb="1" eb="3">
      <t>ヒビ</t>
    </rPh>
    <rPh sb="11" eb="12">
      <t>ジ</t>
    </rPh>
    <rPh sb="13" eb="15">
      <t>コウドウ</t>
    </rPh>
    <rPh sb="15" eb="17">
      <t>ヘンヨウ</t>
    </rPh>
    <rPh sb="18" eb="19">
      <t>ウナガ</t>
    </rPh>
    <rPh sb="20" eb="22">
      <t>ジョゲン</t>
    </rPh>
    <rPh sb="27" eb="29">
      <t>テイケイ</t>
    </rPh>
    <rPh sb="30" eb="34">
      <t>イリョウキカン</t>
    </rPh>
    <rPh sb="36" eb="38">
      <t>ジッシ</t>
    </rPh>
    <rPh sb="45" eb="47">
      <t>コウトウ</t>
    </rPh>
    <rPh sb="49" eb="51">
      <t>ジョゲン</t>
    </rPh>
    <rPh sb="52" eb="54">
      <t>テイアン</t>
    </rPh>
    <phoneticPr fontId="1"/>
  </si>
  <si>
    <t>・対象児なし。
・該当しない。
・保護者申告。</t>
    <rPh sb="1" eb="3">
      <t>タイショウ</t>
    </rPh>
    <rPh sb="3" eb="4">
      <t>ジ</t>
    </rPh>
    <rPh sb="9" eb="11">
      <t>ガイトウ</t>
    </rPh>
    <rPh sb="17" eb="20">
      <t>ホゴシャ</t>
    </rPh>
    <rPh sb="20" eb="22">
      <t>シンコク</t>
    </rPh>
    <phoneticPr fontId="1"/>
  </si>
  <si>
    <t>・最低人数のため欠席に備えて余裕あるとよい。
・曜日・プログラムによる。不足のときにはヘルプに入るなど充足するよう皆で努めているが、ヘルプ前提のプログラムもあり、適切とは言い難い。</t>
    <rPh sb="1" eb="5">
      <t>サイテイニンズウ</t>
    </rPh>
    <rPh sb="8" eb="10">
      <t>ケッセキ</t>
    </rPh>
    <rPh sb="11" eb="12">
      <t>ソナ</t>
    </rPh>
    <rPh sb="14" eb="16">
      <t>ヨユウ</t>
    </rPh>
    <rPh sb="24" eb="26">
      <t>ヨウビ</t>
    </rPh>
    <rPh sb="36" eb="38">
      <t>フソク</t>
    </rPh>
    <rPh sb="47" eb="48">
      <t>ハイ</t>
    </rPh>
    <rPh sb="51" eb="53">
      <t>ジュウソク</t>
    </rPh>
    <rPh sb="57" eb="58">
      <t>ミナ</t>
    </rPh>
    <rPh sb="59" eb="60">
      <t>ツト</t>
    </rPh>
    <rPh sb="69" eb="71">
      <t>ゼンテイ</t>
    </rPh>
    <rPh sb="81" eb="83">
      <t>テキセツ</t>
    </rPh>
    <rPh sb="85" eb="86">
      <t>イ</t>
    </rPh>
    <rPh sb="87" eb="88">
      <t>ガタ</t>
    </rPh>
    <phoneticPr fontId="1"/>
  </si>
  <si>
    <t>・階段あり。室内玄関段差。通常トイレのみ。
・入口が階段のみ。
・階段昇降の見守り必要な児童もいる。
・バリアフリーではない。</t>
    <rPh sb="1" eb="3">
      <t>カイダン</t>
    </rPh>
    <rPh sb="6" eb="8">
      <t>シツナイ</t>
    </rPh>
    <rPh sb="8" eb="10">
      <t>ゲンカン</t>
    </rPh>
    <rPh sb="10" eb="12">
      <t>ダンサ</t>
    </rPh>
    <rPh sb="13" eb="15">
      <t>ツウジョウ</t>
    </rPh>
    <rPh sb="23" eb="25">
      <t>イリグチ</t>
    </rPh>
    <rPh sb="26" eb="28">
      <t>カイダン</t>
    </rPh>
    <rPh sb="33" eb="35">
      <t>カイダン</t>
    </rPh>
    <rPh sb="35" eb="37">
      <t>ショウコウ</t>
    </rPh>
    <rPh sb="38" eb="40">
      <t>ミマモ</t>
    </rPh>
    <rPh sb="41" eb="43">
      <t>ヒツヨウ</t>
    </rPh>
    <rPh sb="44" eb="46">
      <t>ジドウ</t>
    </rPh>
    <phoneticPr fontId="1"/>
  </si>
  <si>
    <t>・受け入れなし。
・該当しない。
・まだそのようなケースがない。</t>
    <rPh sb="1" eb="2">
      <t>ウ</t>
    </rPh>
    <rPh sb="3" eb="4">
      <t>イ</t>
    </rPh>
    <rPh sb="10" eb="12">
      <t>ガイトウ</t>
    </rPh>
    <phoneticPr fontId="1"/>
  </si>
  <si>
    <t>・企画している。
・今後行いたい。
・これから予定されている。</t>
    <rPh sb="1" eb="3">
      <t>キカク</t>
    </rPh>
    <rPh sb="10" eb="12">
      <t>コンゴ</t>
    </rPh>
    <rPh sb="12" eb="13">
      <t>オコナ</t>
    </rPh>
    <rPh sb="23" eb="2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</si>
</sst>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2" xfId="0" applyBorder="1">
      <alignment vertical="center"/>
    </xf>
    <xf numFmtId="0" fontId="0" fillId="0" borderId="2" xfId="0" applyBorder="1" applyAlignment="1">
      <alignment vertical="center" wrapText="1"/>
    </xf>
    <xf numFmtId="0" fontId="0" fillId="2" borderId="0" xfId="0" applyFill="1">
      <alignment vertical="center"/>
    </xf>
    <xf numFmtId="0" fontId="0" fillId="2" borderId="1" xfId="0" applyFill="1" applyBorder="1">
      <alignment vertical="center"/>
    </xf>
    <xf numFmtId="0" fontId="0" fillId="0" borderId="4" xfId="0" applyBorder="1">
      <alignment vertical="center"/>
    </xf>
    <xf numFmtId="0" fontId="0" fillId="3" borderId="1" xfId="0" applyFill="1" applyBorder="1">
      <alignment vertical="center"/>
    </xf>
    <xf numFmtId="0" fontId="0" fillId="4" borderId="1" xfId="0" applyFill="1" applyBorder="1">
      <alignment vertical="center"/>
    </xf>
    <xf numFmtId="0" fontId="0" fillId="4" borderId="1" xfId="0" applyFill="1" applyBorder="1" applyAlignment="1">
      <alignment vertical="center" wrapText="1"/>
    </xf>
    <xf numFmtId="0" fontId="0" fillId="4" borderId="2" xfId="0" applyFill="1" applyBorder="1">
      <alignment vertical="center"/>
    </xf>
    <xf numFmtId="0" fontId="0" fillId="4" borderId="0" xfId="0"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123825</xdr:rowOff>
    </xdr:from>
    <xdr:to>
      <xdr:col>13</xdr:col>
      <xdr:colOff>438150</xdr:colOff>
      <xdr:row>3</xdr:row>
      <xdr:rowOff>114300</xdr:rowOff>
    </xdr:to>
    <xdr:sp macro="" textlink="">
      <xdr:nvSpPr>
        <xdr:cNvPr id="2" name="四角形: 角を丸くする 1">
          <a:extLst>
            <a:ext uri="{FF2B5EF4-FFF2-40B4-BE49-F238E27FC236}">
              <a16:creationId xmlns:a16="http://schemas.microsoft.com/office/drawing/2014/main" id="{1871BFEC-A188-4D94-95E8-286A52833A23}"/>
            </a:ext>
          </a:extLst>
        </xdr:cNvPr>
        <xdr:cNvSpPr/>
      </xdr:nvSpPr>
      <xdr:spPr>
        <a:xfrm>
          <a:off x="13725525" y="123825"/>
          <a:ext cx="2457450" cy="504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4</xdr:row>
      <xdr:rowOff>47625</xdr:rowOff>
    </xdr:to>
    <xdr:sp macro="" textlink="">
      <xdr:nvSpPr>
        <xdr:cNvPr id="2" name="四角形: 角を丸くする 1">
          <a:extLst>
            <a:ext uri="{FF2B5EF4-FFF2-40B4-BE49-F238E27FC236}">
              <a16:creationId xmlns:a16="http://schemas.microsoft.com/office/drawing/2014/main" id="{D26C932E-1C98-437D-9F5D-C4248A29DB3A}"/>
            </a:ext>
          </a:extLst>
        </xdr:cNvPr>
        <xdr:cNvSpPr/>
      </xdr:nvSpPr>
      <xdr:spPr>
        <a:xfrm>
          <a:off x="13992225" y="123825"/>
          <a:ext cx="2471738"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0</a:t>
          </a:r>
          <a:r>
            <a:rPr kumimoji="1" lang="ja-JP" altLang="en-US" sz="1100"/>
            <a:t>、「どちらでもない」なら</a:t>
          </a:r>
          <a:r>
            <a:rPr kumimoji="1" lang="en-US" altLang="ja-JP" sz="1100"/>
            <a:t>1</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66675</xdr:rowOff>
    </xdr:from>
    <xdr:to>
      <xdr:col>12</xdr:col>
      <xdr:colOff>438150</xdr:colOff>
      <xdr:row>3</xdr:row>
      <xdr:rowOff>95250</xdr:rowOff>
    </xdr:to>
    <xdr:sp macro="" textlink="">
      <xdr:nvSpPr>
        <xdr:cNvPr id="2" name="四角形: 角を丸くする 1">
          <a:extLst>
            <a:ext uri="{FF2B5EF4-FFF2-40B4-BE49-F238E27FC236}">
              <a16:creationId xmlns:a16="http://schemas.microsoft.com/office/drawing/2014/main" id="{83967A90-2624-45AC-A6AB-88652DB5BC35}"/>
            </a:ext>
          </a:extLst>
        </xdr:cNvPr>
        <xdr:cNvSpPr/>
      </xdr:nvSpPr>
      <xdr:spPr>
        <a:xfrm>
          <a:off x="10382250" y="66675"/>
          <a:ext cx="24574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1</a:t>
          </a:r>
          <a:r>
            <a:rPr kumimoji="1" lang="ja-JP" altLang="en-US" sz="1100"/>
            <a:t>、「どちらでもない」なら</a:t>
          </a:r>
          <a:r>
            <a:rPr kumimoji="1" lang="en-US" altLang="ja-JP" sz="1100"/>
            <a:t>3</a:t>
          </a:r>
          <a:r>
            <a:rPr kumimoji="1" lang="ja-JP" altLang="en-US" sz="1100"/>
            <a:t>、「いいえ」なら</a:t>
          </a:r>
          <a:r>
            <a:rPr kumimoji="1" lang="en-US" altLang="ja-JP" sz="1100"/>
            <a:t>2</a:t>
          </a:r>
          <a:r>
            <a:rPr kumimoji="1" lang="ja-JP" altLang="en-US" sz="1100"/>
            <a:t>を打ち込んでください。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123825</xdr:rowOff>
    </xdr:from>
    <xdr:to>
      <xdr:col>12</xdr:col>
      <xdr:colOff>438150</xdr:colOff>
      <xdr:row>3</xdr:row>
      <xdr:rowOff>142874</xdr:rowOff>
    </xdr:to>
    <xdr:sp macro="" textlink="">
      <xdr:nvSpPr>
        <xdr:cNvPr id="5" name="四角形: 角を丸くする 4">
          <a:extLst>
            <a:ext uri="{FF2B5EF4-FFF2-40B4-BE49-F238E27FC236}">
              <a16:creationId xmlns:a16="http://schemas.microsoft.com/office/drawing/2014/main" id="{A74A2F72-B9CE-4A62-8945-2EA9D2E90C5A}"/>
            </a:ext>
          </a:extLst>
        </xdr:cNvPr>
        <xdr:cNvSpPr/>
      </xdr:nvSpPr>
      <xdr:spPr>
        <a:xfrm>
          <a:off x="12777788" y="123825"/>
          <a:ext cx="2471737" cy="5191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「はい」なら</a:t>
          </a:r>
          <a:r>
            <a:rPr kumimoji="1" lang="en-US" altLang="ja-JP" sz="1100"/>
            <a:t>1</a:t>
          </a:r>
          <a:r>
            <a:rPr kumimoji="1" lang="ja-JP" altLang="en-US" sz="1100"/>
            <a:t>、「どちらでもない」なら</a:t>
          </a:r>
          <a:r>
            <a:rPr kumimoji="1" lang="en-US" altLang="ja-JP" sz="1100"/>
            <a:t>2</a:t>
          </a:r>
          <a:r>
            <a:rPr kumimoji="1" lang="ja-JP" altLang="en-US" sz="1100"/>
            <a:t>、「いいえ」なら</a:t>
          </a:r>
          <a:r>
            <a:rPr kumimoji="1" lang="en-US" altLang="ja-JP" sz="1100"/>
            <a:t>3</a:t>
          </a:r>
          <a:r>
            <a:rPr kumimoji="1" lang="ja-JP" altLang="en-US" sz="1100"/>
            <a:t>を打ち込んでください。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A48E-94E5-4D9E-9D34-00CBD24CE73A}">
  <sheetPr>
    <tabColor theme="4"/>
  </sheetPr>
  <dimension ref="A2:BA29"/>
  <sheetViews>
    <sheetView zoomScale="82" zoomScaleNormal="82" workbookViewId="0">
      <selection activeCell="E3" sqref="E3"/>
    </sheetView>
  </sheetViews>
  <sheetFormatPr defaultRowHeight="13.5" x14ac:dyDescent="0.15"/>
  <cols>
    <col min="3" max="3" width="48.25" customWidth="1"/>
    <col min="5" max="5" width="10.5" customWidth="1"/>
    <col min="9" max="9" width="44.375" customWidth="1"/>
    <col min="10" max="10" width="31.5" customWidth="1"/>
  </cols>
  <sheetData>
    <row r="2" spans="1:53" x14ac:dyDescent="0.15">
      <c r="D2" s="7" t="s">
        <v>249</v>
      </c>
      <c r="E2" s="7">
        <v>8</v>
      </c>
    </row>
    <row r="4" spans="1:53" x14ac:dyDescent="0.15">
      <c r="B4" t="s">
        <v>203</v>
      </c>
    </row>
    <row r="5" spans="1:53" x14ac:dyDescent="0.15">
      <c r="A5" s="16"/>
      <c r="B5" s="17"/>
      <c r="C5" s="2" t="s">
        <v>41</v>
      </c>
    </row>
    <row r="6" spans="1:53" ht="27" x14ac:dyDescent="0.15">
      <c r="A6" s="1"/>
      <c r="B6" s="1"/>
      <c r="C6" s="1"/>
      <c r="D6" s="1" t="s">
        <v>42</v>
      </c>
      <c r="E6" s="3" t="s">
        <v>43</v>
      </c>
      <c r="F6" s="1" t="s">
        <v>44</v>
      </c>
      <c r="G6" s="1" t="s">
        <v>252</v>
      </c>
      <c r="H6" s="1" t="s">
        <v>197</v>
      </c>
      <c r="I6" s="2" t="s">
        <v>45</v>
      </c>
      <c r="J6" s="4" t="s">
        <v>201</v>
      </c>
      <c r="K6" s="8" t="s">
        <v>206</v>
      </c>
      <c r="L6" s="8" t="s">
        <v>207</v>
      </c>
      <c r="M6" s="8" t="s">
        <v>208</v>
      </c>
      <c r="N6" s="8" t="s">
        <v>209</v>
      </c>
      <c r="O6" s="8" t="s">
        <v>210</v>
      </c>
      <c r="P6" s="8" t="s">
        <v>211</v>
      </c>
      <c r="Q6" s="8" t="s">
        <v>212</v>
      </c>
      <c r="R6" s="8" t="s">
        <v>213</v>
      </c>
      <c r="S6" s="8" t="s">
        <v>214</v>
      </c>
      <c r="T6" s="8" t="s">
        <v>215</v>
      </c>
      <c r="U6" s="8" t="s">
        <v>216</v>
      </c>
      <c r="V6" s="8" t="s">
        <v>217</v>
      </c>
      <c r="W6" s="8" t="s">
        <v>218</v>
      </c>
      <c r="X6" s="8" t="s">
        <v>219</v>
      </c>
      <c r="Y6" s="8" t="s">
        <v>220</v>
      </c>
      <c r="Z6" s="8" t="s">
        <v>221</v>
      </c>
      <c r="AA6" s="8" t="s">
        <v>222</v>
      </c>
      <c r="AB6" s="8" t="s">
        <v>223</v>
      </c>
      <c r="AC6" s="8" t="s">
        <v>224</v>
      </c>
      <c r="AD6" s="8" t="s">
        <v>225</v>
      </c>
      <c r="AE6" s="8" t="s">
        <v>226</v>
      </c>
      <c r="AF6" s="8" t="s">
        <v>227</v>
      </c>
      <c r="AG6" s="8" t="s">
        <v>228</v>
      </c>
      <c r="AH6" s="8" t="s">
        <v>229</v>
      </c>
      <c r="AI6" s="8" t="s">
        <v>230</v>
      </c>
      <c r="AJ6" s="8" t="s">
        <v>231</v>
      </c>
      <c r="AK6" s="8" t="s">
        <v>232</v>
      </c>
      <c r="AL6" s="8" t="s">
        <v>233</v>
      </c>
      <c r="AM6" s="8" t="s">
        <v>234</v>
      </c>
      <c r="AN6" s="8" t="s">
        <v>235</v>
      </c>
      <c r="AO6" s="8" t="s">
        <v>236</v>
      </c>
      <c r="AP6" s="8" t="s">
        <v>237</v>
      </c>
      <c r="AQ6" s="8" t="s">
        <v>238</v>
      </c>
      <c r="AR6" s="8" t="s">
        <v>239</v>
      </c>
      <c r="AS6" s="8" t="s">
        <v>240</v>
      </c>
      <c r="AT6" s="8" t="s">
        <v>241</v>
      </c>
      <c r="AU6" s="8" t="s">
        <v>242</v>
      </c>
      <c r="AV6" s="8" t="s">
        <v>243</v>
      </c>
      <c r="AW6" s="8" t="s">
        <v>244</v>
      </c>
      <c r="AX6" s="8" t="s">
        <v>245</v>
      </c>
      <c r="AY6" s="8" t="s">
        <v>246</v>
      </c>
      <c r="AZ6" s="8" t="s">
        <v>247</v>
      </c>
      <c r="BA6" s="8" t="s">
        <v>248</v>
      </c>
    </row>
    <row r="7" spans="1:53" x14ac:dyDescent="0.15">
      <c r="A7" s="18" t="s">
        <v>251</v>
      </c>
      <c r="B7" s="1" t="s">
        <v>1</v>
      </c>
      <c r="C7" s="1" t="s">
        <v>250</v>
      </c>
      <c r="D7" s="1">
        <f>COUNTIF(K7:BA7,0)</f>
        <v>8</v>
      </c>
      <c r="E7" s="1">
        <f>COUNTIF(K7:BA7,1)</f>
        <v>0</v>
      </c>
      <c r="F7" s="1">
        <f>COUNTIF(K7:BA7,2)</f>
        <v>0</v>
      </c>
      <c r="G7" s="1">
        <f>COUNTIF(K7:BA7,3)</f>
        <v>0</v>
      </c>
      <c r="H7" s="1">
        <f>$E$2-(D7+E7+F7+G7)</f>
        <v>0</v>
      </c>
      <c r="I7" s="2"/>
      <c r="J7" s="4"/>
      <c r="K7" s="10">
        <v>0</v>
      </c>
      <c r="L7" s="10">
        <v>0</v>
      </c>
      <c r="M7" s="10">
        <v>0</v>
      </c>
      <c r="N7" s="10">
        <v>0</v>
      </c>
      <c r="O7" s="10">
        <v>0</v>
      </c>
      <c r="P7" s="10">
        <v>0</v>
      </c>
      <c r="Q7" s="10">
        <v>0</v>
      </c>
      <c r="R7" s="10">
        <v>0</v>
      </c>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53" x14ac:dyDescent="0.15">
      <c r="A8" s="19"/>
      <c r="B8" s="1" t="s">
        <v>2</v>
      </c>
      <c r="C8" s="1" t="s">
        <v>24</v>
      </c>
      <c r="D8" s="1">
        <f>COUNTIF(K8:BA8,0)</f>
        <v>8</v>
      </c>
      <c r="E8" s="1">
        <f>COUNTIF(K8:BA8,1)</f>
        <v>0</v>
      </c>
      <c r="F8" s="1">
        <f>COUNTIF(K8:BA8,2)</f>
        <v>0</v>
      </c>
      <c r="G8" s="1">
        <f t="shared" ref="G8:G29" si="0">COUNTIF(K8:BA8,3)</f>
        <v>0</v>
      </c>
      <c r="H8" s="1">
        <f>$E$2-(D8+E8+F8+G8)</f>
        <v>0</v>
      </c>
      <c r="I8" s="3"/>
      <c r="J8" s="5"/>
      <c r="K8" s="1">
        <v>0</v>
      </c>
      <c r="L8" s="1">
        <v>0</v>
      </c>
      <c r="M8" s="1">
        <v>0</v>
      </c>
      <c r="N8" s="1">
        <v>0</v>
      </c>
      <c r="O8" s="1">
        <v>0</v>
      </c>
      <c r="P8" s="1">
        <v>0</v>
      </c>
      <c r="Q8" s="1">
        <v>0</v>
      </c>
      <c r="R8" s="1">
        <v>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ht="40.5" x14ac:dyDescent="0.15">
      <c r="A9" s="19"/>
      <c r="B9" s="1" t="s">
        <v>3</v>
      </c>
      <c r="C9" s="3" t="s">
        <v>46</v>
      </c>
      <c r="D9" s="1">
        <f>COUNTIF(K9:BA9,0)</f>
        <v>8</v>
      </c>
      <c r="E9" s="1">
        <f t="shared" ref="E9:E29" si="1">COUNTIF(K9:BA9,1)</f>
        <v>0</v>
      </c>
      <c r="F9" s="1">
        <f t="shared" ref="F9:F29" si="2">COUNTIF(K9:BA9,2)</f>
        <v>0</v>
      </c>
      <c r="G9" s="1">
        <f t="shared" si="0"/>
        <v>0</v>
      </c>
      <c r="H9" s="1">
        <f>$E$2-(D9+E9+F9+G9)</f>
        <v>0</v>
      </c>
      <c r="I9" s="3" t="s">
        <v>253</v>
      </c>
      <c r="J9" s="5"/>
      <c r="K9" s="1">
        <v>0</v>
      </c>
      <c r="L9" s="1">
        <v>0</v>
      </c>
      <c r="M9" s="1">
        <v>0</v>
      </c>
      <c r="N9" s="1">
        <v>0</v>
      </c>
      <c r="O9" s="1">
        <v>0</v>
      </c>
      <c r="P9" s="1">
        <v>0</v>
      </c>
      <c r="Q9" s="1">
        <v>0</v>
      </c>
      <c r="R9" s="1">
        <v>0</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47.25" customHeight="1" x14ac:dyDescent="0.15">
      <c r="A10" s="20"/>
      <c r="B10" s="1" t="s">
        <v>5</v>
      </c>
      <c r="C10" s="3" t="s">
        <v>47</v>
      </c>
      <c r="D10" s="1">
        <f t="shared" ref="D10:D29" si="3">COUNTIF(K10:BA10,0)</f>
        <v>7</v>
      </c>
      <c r="E10" s="1">
        <f t="shared" si="1"/>
        <v>1</v>
      </c>
      <c r="F10" s="1">
        <f t="shared" si="2"/>
        <v>0</v>
      </c>
      <c r="G10" s="1">
        <f t="shared" si="0"/>
        <v>0</v>
      </c>
      <c r="H10" s="1">
        <f>$E$2-(D10+E10+F10+G10)</f>
        <v>0</v>
      </c>
      <c r="I10" s="3" t="s">
        <v>260</v>
      </c>
      <c r="J10" s="5"/>
      <c r="K10" s="1">
        <v>0</v>
      </c>
      <c r="L10" s="1">
        <v>0</v>
      </c>
      <c r="M10" s="1">
        <v>0</v>
      </c>
      <c r="N10" s="1">
        <v>0</v>
      </c>
      <c r="O10" s="1">
        <v>0</v>
      </c>
      <c r="P10" s="1">
        <v>0</v>
      </c>
      <c r="Q10" s="1">
        <v>1</v>
      </c>
      <c r="R10" s="1">
        <v>0</v>
      </c>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7" customHeight="1" x14ac:dyDescent="0.15">
      <c r="A11" s="15" t="s">
        <v>4</v>
      </c>
      <c r="B11" s="1" t="s">
        <v>6</v>
      </c>
      <c r="C11" s="3" t="s">
        <v>26</v>
      </c>
      <c r="D11" s="1">
        <f t="shared" si="3"/>
        <v>7</v>
      </c>
      <c r="E11" s="1">
        <f t="shared" si="1"/>
        <v>1</v>
      </c>
      <c r="F11" s="1">
        <f t="shared" si="2"/>
        <v>0</v>
      </c>
      <c r="G11" s="1">
        <f t="shared" si="0"/>
        <v>0</v>
      </c>
      <c r="H11" s="1">
        <f>$E$2-(D11+E11+F11+G11)</f>
        <v>0</v>
      </c>
      <c r="I11" s="3" t="s">
        <v>254</v>
      </c>
      <c r="J11" s="5"/>
      <c r="K11" s="1">
        <v>0</v>
      </c>
      <c r="L11" s="1">
        <v>0</v>
      </c>
      <c r="M11" s="1">
        <v>0</v>
      </c>
      <c r="N11" s="1">
        <v>0</v>
      </c>
      <c r="O11" s="1">
        <v>0</v>
      </c>
      <c r="P11" s="1">
        <v>0</v>
      </c>
      <c r="Q11" s="1">
        <v>1</v>
      </c>
      <c r="R11" s="1">
        <v>0</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67.5" x14ac:dyDescent="0.15">
      <c r="A12" s="15"/>
      <c r="B12" s="1" t="s">
        <v>7</v>
      </c>
      <c r="C12" s="3" t="s">
        <v>48</v>
      </c>
      <c r="D12" s="1">
        <f t="shared" si="3"/>
        <v>8</v>
      </c>
      <c r="E12" s="1">
        <f t="shared" si="1"/>
        <v>0</v>
      </c>
      <c r="F12" s="1">
        <f t="shared" si="2"/>
        <v>0</v>
      </c>
      <c r="G12" s="1">
        <f t="shared" si="0"/>
        <v>0</v>
      </c>
      <c r="H12" s="1">
        <f t="shared" ref="H12:H29" si="4">$E$2-(D12+E12+F12+G12)</f>
        <v>0</v>
      </c>
      <c r="I12" s="3"/>
      <c r="J12" s="5"/>
      <c r="K12" s="1">
        <v>0</v>
      </c>
      <c r="L12" s="1">
        <v>0</v>
      </c>
      <c r="M12" s="1">
        <v>0</v>
      </c>
      <c r="N12" s="1">
        <v>0</v>
      </c>
      <c r="O12" s="1">
        <v>0</v>
      </c>
      <c r="P12" s="1">
        <v>0</v>
      </c>
      <c r="Q12" s="1">
        <v>0</v>
      </c>
      <c r="R12" s="1">
        <v>0</v>
      </c>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x14ac:dyDescent="0.15">
      <c r="A13" s="15"/>
      <c r="B13" s="1" t="s">
        <v>9</v>
      </c>
      <c r="C13" s="3" t="s">
        <v>49</v>
      </c>
      <c r="D13" s="1">
        <f t="shared" si="3"/>
        <v>8</v>
      </c>
      <c r="E13" s="1">
        <f t="shared" si="1"/>
        <v>0</v>
      </c>
      <c r="F13" s="1">
        <f t="shared" si="2"/>
        <v>0</v>
      </c>
      <c r="G13" s="1">
        <f t="shared" si="0"/>
        <v>0</v>
      </c>
      <c r="H13" s="1">
        <f t="shared" si="4"/>
        <v>0</v>
      </c>
      <c r="I13" s="3"/>
      <c r="J13" s="6"/>
      <c r="K13" s="1">
        <v>0</v>
      </c>
      <c r="L13" s="1">
        <v>0</v>
      </c>
      <c r="M13" s="1">
        <v>0</v>
      </c>
      <c r="N13" s="1">
        <v>0</v>
      </c>
      <c r="O13" s="1">
        <v>0</v>
      </c>
      <c r="P13" s="1">
        <v>0</v>
      </c>
      <c r="Q13" s="1">
        <v>0</v>
      </c>
      <c r="R13" s="1">
        <v>0</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x14ac:dyDescent="0.15">
      <c r="A14" s="15"/>
      <c r="B14" s="1" t="s">
        <v>10</v>
      </c>
      <c r="C14" s="3" t="s">
        <v>27</v>
      </c>
      <c r="D14" s="1">
        <f t="shared" si="3"/>
        <v>8</v>
      </c>
      <c r="E14" s="1">
        <f t="shared" si="1"/>
        <v>0</v>
      </c>
      <c r="F14" s="1">
        <f t="shared" si="2"/>
        <v>0</v>
      </c>
      <c r="G14" s="1">
        <f t="shared" si="0"/>
        <v>0</v>
      </c>
      <c r="H14" s="1">
        <f t="shared" si="4"/>
        <v>0</v>
      </c>
      <c r="I14" s="1" t="s">
        <v>261</v>
      </c>
      <c r="J14" s="5"/>
      <c r="K14" s="1">
        <v>0</v>
      </c>
      <c r="L14" s="1">
        <v>0</v>
      </c>
      <c r="M14" s="1">
        <v>0</v>
      </c>
      <c r="N14" s="1">
        <v>0</v>
      </c>
      <c r="O14" s="1">
        <v>0</v>
      </c>
      <c r="P14" s="1">
        <v>0</v>
      </c>
      <c r="Q14" s="1">
        <v>0</v>
      </c>
      <c r="R14" s="1">
        <v>0</v>
      </c>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27" x14ac:dyDescent="0.15">
      <c r="A15" s="15"/>
      <c r="B15" s="1" t="s">
        <v>11</v>
      </c>
      <c r="C15" s="3" t="s">
        <v>50</v>
      </c>
      <c r="D15" s="1">
        <f t="shared" si="3"/>
        <v>1</v>
      </c>
      <c r="E15" s="1">
        <f t="shared" si="1"/>
        <v>0</v>
      </c>
      <c r="F15" s="1">
        <f t="shared" si="2"/>
        <v>3</v>
      </c>
      <c r="G15" s="1">
        <f t="shared" si="0"/>
        <v>4</v>
      </c>
      <c r="H15" s="1">
        <f t="shared" si="4"/>
        <v>0</v>
      </c>
      <c r="I15" s="3"/>
      <c r="J15" s="5"/>
      <c r="K15" s="1">
        <v>3</v>
      </c>
      <c r="L15" s="1">
        <v>3</v>
      </c>
      <c r="M15" s="1">
        <v>3</v>
      </c>
      <c r="N15" s="1">
        <v>3</v>
      </c>
      <c r="O15" s="1">
        <v>2</v>
      </c>
      <c r="P15" s="1">
        <v>0</v>
      </c>
      <c r="Q15" s="1">
        <v>2</v>
      </c>
      <c r="R15" s="1">
        <v>2</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x14ac:dyDescent="0.15">
      <c r="A16" s="15" t="s">
        <v>8</v>
      </c>
      <c r="B16" s="1" t="s">
        <v>12</v>
      </c>
      <c r="C16" s="3" t="s">
        <v>51</v>
      </c>
      <c r="D16" s="1">
        <f t="shared" si="3"/>
        <v>8</v>
      </c>
      <c r="E16" s="1">
        <f t="shared" si="1"/>
        <v>0</v>
      </c>
      <c r="F16" s="1">
        <f t="shared" si="2"/>
        <v>0</v>
      </c>
      <c r="G16" s="1">
        <f t="shared" si="0"/>
        <v>0</v>
      </c>
      <c r="H16" s="1">
        <f t="shared" si="4"/>
        <v>0</v>
      </c>
      <c r="I16" s="1" t="s">
        <v>262</v>
      </c>
      <c r="J16" s="5"/>
      <c r="K16" s="1">
        <v>0</v>
      </c>
      <c r="L16" s="1">
        <v>0</v>
      </c>
      <c r="M16" s="1">
        <v>0</v>
      </c>
      <c r="N16" s="1">
        <v>0</v>
      </c>
      <c r="O16" s="1">
        <v>0</v>
      </c>
      <c r="P16" s="1">
        <v>0</v>
      </c>
      <c r="Q16" s="1">
        <v>0</v>
      </c>
      <c r="R16" s="1">
        <v>0</v>
      </c>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40.5" x14ac:dyDescent="0.15">
      <c r="A17" s="15"/>
      <c r="B17" s="1" t="s">
        <v>13</v>
      </c>
      <c r="C17" s="3" t="s">
        <v>52</v>
      </c>
      <c r="D17" s="1">
        <f t="shared" si="3"/>
        <v>8</v>
      </c>
      <c r="E17" s="1">
        <f t="shared" si="1"/>
        <v>0</v>
      </c>
      <c r="F17" s="1">
        <f t="shared" si="2"/>
        <v>0</v>
      </c>
      <c r="G17" s="1">
        <f t="shared" si="0"/>
        <v>0</v>
      </c>
      <c r="H17" s="1">
        <f t="shared" si="4"/>
        <v>0</v>
      </c>
      <c r="I17" s="3"/>
      <c r="J17" s="6"/>
      <c r="K17" s="1">
        <v>0</v>
      </c>
      <c r="L17" s="1">
        <v>0</v>
      </c>
      <c r="M17" s="1">
        <v>0</v>
      </c>
      <c r="N17" s="1">
        <v>0</v>
      </c>
      <c r="O17" s="1">
        <v>0</v>
      </c>
      <c r="P17" s="1">
        <v>0</v>
      </c>
      <c r="Q17" s="1">
        <v>0</v>
      </c>
      <c r="R17" s="1">
        <v>0</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60.75" customHeight="1" x14ac:dyDescent="0.15">
      <c r="A18" s="15"/>
      <c r="B18" s="1" t="s">
        <v>14</v>
      </c>
      <c r="C18" s="3" t="s">
        <v>53</v>
      </c>
      <c r="D18" s="1">
        <f t="shared" si="3"/>
        <v>3</v>
      </c>
      <c r="E18" s="1">
        <f t="shared" si="1"/>
        <v>1</v>
      </c>
      <c r="F18" s="1">
        <f t="shared" si="2"/>
        <v>1</v>
      </c>
      <c r="G18" s="1">
        <f t="shared" si="0"/>
        <v>3</v>
      </c>
      <c r="H18" s="1">
        <f t="shared" si="4"/>
        <v>0</v>
      </c>
      <c r="I18" s="3" t="s">
        <v>255</v>
      </c>
      <c r="J18" s="6"/>
      <c r="K18" s="1">
        <v>3</v>
      </c>
      <c r="L18" s="1">
        <v>0</v>
      </c>
      <c r="M18" s="1">
        <v>3</v>
      </c>
      <c r="N18" s="1">
        <v>2</v>
      </c>
      <c r="O18" s="1">
        <v>0</v>
      </c>
      <c r="P18" s="1">
        <v>3</v>
      </c>
      <c r="Q18" s="1">
        <v>1</v>
      </c>
      <c r="R18" s="1">
        <v>0</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54" x14ac:dyDescent="0.15">
      <c r="A19" s="15"/>
      <c r="B19" s="1" t="s">
        <v>15</v>
      </c>
      <c r="C19" s="3" t="s">
        <v>54</v>
      </c>
      <c r="D19" s="1">
        <f t="shared" si="3"/>
        <v>8</v>
      </c>
      <c r="E19" s="1">
        <f t="shared" si="1"/>
        <v>0</v>
      </c>
      <c r="F19" s="1">
        <f t="shared" si="2"/>
        <v>0</v>
      </c>
      <c r="G19" s="1">
        <f t="shared" si="0"/>
        <v>0</v>
      </c>
      <c r="H19" s="1">
        <f t="shared" si="4"/>
        <v>0</v>
      </c>
      <c r="I19" s="3" t="s">
        <v>263</v>
      </c>
      <c r="J19" s="5"/>
      <c r="K19" s="1">
        <v>0</v>
      </c>
      <c r="L19" s="1">
        <v>0</v>
      </c>
      <c r="M19" s="1">
        <v>0</v>
      </c>
      <c r="N19" s="1">
        <v>0</v>
      </c>
      <c r="O19" s="1">
        <v>0</v>
      </c>
      <c r="P19" s="1">
        <v>0</v>
      </c>
      <c r="Q19" s="1">
        <v>0</v>
      </c>
      <c r="R19" s="1">
        <v>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ht="54" x14ac:dyDescent="0.15">
      <c r="A20" s="15"/>
      <c r="B20" s="1" t="s">
        <v>16</v>
      </c>
      <c r="C20" s="3" t="s">
        <v>55</v>
      </c>
      <c r="D20" s="1">
        <f t="shared" si="3"/>
        <v>6</v>
      </c>
      <c r="E20" s="1">
        <f t="shared" si="1"/>
        <v>0</v>
      </c>
      <c r="F20" s="1">
        <f t="shared" si="2"/>
        <v>1</v>
      </c>
      <c r="G20" s="1">
        <f t="shared" si="0"/>
        <v>1</v>
      </c>
      <c r="H20" s="1">
        <f t="shared" si="4"/>
        <v>0</v>
      </c>
      <c r="I20" s="3" t="s">
        <v>264</v>
      </c>
      <c r="J20" s="6"/>
      <c r="K20" s="1">
        <v>0</v>
      </c>
      <c r="L20" s="1">
        <v>0</v>
      </c>
      <c r="M20" s="1">
        <v>0</v>
      </c>
      <c r="N20" s="1">
        <v>2</v>
      </c>
      <c r="O20" s="1">
        <v>0</v>
      </c>
      <c r="P20" s="1">
        <v>3</v>
      </c>
      <c r="Q20" s="1">
        <v>0</v>
      </c>
      <c r="R20" s="1">
        <v>0</v>
      </c>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27" x14ac:dyDescent="0.15">
      <c r="A21" s="15"/>
      <c r="B21" s="1" t="s">
        <v>18</v>
      </c>
      <c r="C21" s="3" t="s">
        <v>56</v>
      </c>
      <c r="D21" s="1">
        <f t="shared" si="3"/>
        <v>0</v>
      </c>
      <c r="E21" s="1">
        <f t="shared" si="1"/>
        <v>0</v>
      </c>
      <c r="F21" s="1">
        <f t="shared" si="2"/>
        <v>4</v>
      </c>
      <c r="G21" s="1">
        <f t="shared" si="0"/>
        <v>4</v>
      </c>
      <c r="H21" s="1">
        <f t="shared" si="4"/>
        <v>0</v>
      </c>
      <c r="I21" s="1"/>
      <c r="J21" s="5"/>
      <c r="K21" s="1">
        <v>3</v>
      </c>
      <c r="L21" s="1">
        <v>2</v>
      </c>
      <c r="M21" s="1">
        <v>3</v>
      </c>
      <c r="N21" s="1">
        <v>2</v>
      </c>
      <c r="O21" s="1">
        <v>3</v>
      </c>
      <c r="P21" s="1">
        <v>3</v>
      </c>
      <c r="Q21" s="1">
        <v>2</v>
      </c>
      <c r="R21" s="1">
        <v>2</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54" x14ac:dyDescent="0.15">
      <c r="A22" s="15"/>
      <c r="B22" s="1" t="s">
        <v>19</v>
      </c>
      <c r="C22" s="3" t="s">
        <v>57</v>
      </c>
      <c r="D22" s="1">
        <f t="shared" si="3"/>
        <v>6</v>
      </c>
      <c r="E22" s="1">
        <f t="shared" si="1"/>
        <v>1</v>
      </c>
      <c r="F22" s="1">
        <f t="shared" si="2"/>
        <v>0</v>
      </c>
      <c r="G22" s="1">
        <f t="shared" si="0"/>
        <v>1</v>
      </c>
      <c r="H22" s="1">
        <f t="shared" si="4"/>
        <v>0</v>
      </c>
      <c r="I22" s="1" t="s">
        <v>256</v>
      </c>
      <c r="J22" s="6"/>
      <c r="K22" s="1">
        <v>3</v>
      </c>
      <c r="L22" s="1">
        <v>0</v>
      </c>
      <c r="M22" s="1">
        <v>0</v>
      </c>
      <c r="N22" s="1">
        <v>0</v>
      </c>
      <c r="O22" s="1">
        <v>0</v>
      </c>
      <c r="P22" s="1">
        <v>0</v>
      </c>
      <c r="Q22" s="1">
        <v>1</v>
      </c>
      <c r="R22" s="1">
        <v>0</v>
      </c>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ht="27" x14ac:dyDescent="0.15">
      <c r="A23" s="15"/>
      <c r="B23" s="1" t="s">
        <v>21</v>
      </c>
      <c r="C23" s="3" t="s">
        <v>58</v>
      </c>
      <c r="D23" s="1">
        <f t="shared" si="3"/>
        <v>8</v>
      </c>
      <c r="E23" s="1">
        <f t="shared" si="1"/>
        <v>0</v>
      </c>
      <c r="F23" s="1">
        <f t="shared" si="2"/>
        <v>0</v>
      </c>
      <c r="G23" s="1">
        <f t="shared" si="0"/>
        <v>0</v>
      </c>
      <c r="H23" s="1">
        <f t="shared" si="4"/>
        <v>0</v>
      </c>
      <c r="I23" s="3" t="s">
        <v>257</v>
      </c>
      <c r="J23" s="6"/>
      <c r="K23" s="1">
        <v>0</v>
      </c>
      <c r="L23" s="1">
        <v>0</v>
      </c>
      <c r="M23" s="1">
        <v>0</v>
      </c>
      <c r="N23" s="1">
        <v>0</v>
      </c>
      <c r="O23" s="1">
        <v>0</v>
      </c>
      <c r="P23" s="1">
        <v>0</v>
      </c>
      <c r="Q23" s="1">
        <v>0</v>
      </c>
      <c r="R23" s="1">
        <v>0</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ht="43.5" customHeight="1" x14ac:dyDescent="0.15">
      <c r="A24" s="15"/>
      <c r="B24" s="1" t="s">
        <v>22</v>
      </c>
      <c r="C24" s="3" t="s">
        <v>59</v>
      </c>
      <c r="D24" s="1">
        <f t="shared" si="3"/>
        <v>0</v>
      </c>
      <c r="E24" s="1">
        <f t="shared" si="1"/>
        <v>0</v>
      </c>
      <c r="F24" s="1">
        <f t="shared" si="2"/>
        <v>1</v>
      </c>
      <c r="G24" s="1">
        <f t="shared" si="0"/>
        <v>7</v>
      </c>
      <c r="H24" s="1">
        <f t="shared" si="4"/>
        <v>0</v>
      </c>
      <c r="I24" s="3"/>
      <c r="J24" s="5"/>
      <c r="K24" s="1">
        <v>3</v>
      </c>
      <c r="L24" s="1">
        <v>3</v>
      </c>
      <c r="M24" s="1">
        <v>3</v>
      </c>
      <c r="N24" s="1">
        <v>2</v>
      </c>
      <c r="O24" s="1">
        <v>3</v>
      </c>
      <c r="P24" s="1">
        <v>3</v>
      </c>
      <c r="Q24" s="1">
        <v>3</v>
      </c>
      <c r="R24" s="1">
        <v>3</v>
      </c>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15">
      <c r="A25" s="15"/>
      <c r="B25" s="1" t="s">
        <v>60</v>
      </c>
      <c r="C25" s="3" t="s">
        <v>61</v>
      </c>
      <c r="D25" s="1">
        <f t="shared" si="3"/>
        <v>8</v>
      </c>
      <c r="E25" s="1">
        <f t="shared" si="1"/>
        <v>0</v>
      </c>
      <c r="F25" s="1">
        <f t="shared" si="2"/>
        <v>0</v>
      </c>
      <c r="G25" s="1">
        <f t="shared" si="0"/>
        <v>0</v>
      </c>
      <c r="H25" s="1">
        <f t="shared" si="4"/>
        <v>0</v>
      </c>
      <c r="I25" s="3"/>
      <c r="J25" s="5"/>
      <c r="K25" s="1">
        <v>0</v>
      </c>
      <c r="L25" s="1">
        <v>0</v>
      </c>
      <c r="M25" s="1">
        <v>0</v>
      </c>
      <c r="N25" s="1">
        <v>0</v>
      </c>
      <c r="O25" s="1">
        <v>0</v>
      </c>
      <c r="P25" s="1">
        <v>0</v>
      </c>
      <c r="Q25" s="1">
        <v>0</v>
      </c>
      <c r="R25" s="1">
        <v>0</v>
      </c>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40.5" x14ac:dyDescent="0.15">
      <c r="A26" s="15" t="s">
        <v>17</v>
      </c>
      <c r="B26" s="1" t="s">
        <v>62</v>
      </c>
      <c r="C26" s="3" t="s">
        <v>63</v>
      </c>
      <c r="D26" s="1">
        <f t="shared" si="3"/>
        <v>3</v>
      </c>
      <c r="E26" s="1">
        <f t="shared" si="1"/>
        <v>0</v>
      </c>
      <c r="F26" s="1">
        <f t="shared" si="2"/>
        <v>0</v>
      </c>
      <c r="G26" s="1">
        <f t="shared" si="0"/>
        <v>5</v>
      </c>
      <c r="H26" s="1">
        <f t="shared" si="4"/>
        <v>0</v>
      </c>
      <c r="I26" s="3" t="s">
        <v>265</v>
      </c>
      <c r="J26" s="3"/>
      <c r="K26" s="1">
        <v>0</v>
      </c>
      <c r="L26" s="1">
        <v>0</v>
      </c>
      <c r="M26" s="1">
        <v>3</v>
      </c>
      <c r="N26" s="1">
        <v>0</v>
      </c>
      <c r="O26" s="1">
        <v>3</v>
      </c>
      <c r="P26" s="1">
        <v>3</v>
      </c>
      <c r="Q26" s="1">
        <v>3</v>
      </c>
      <c r="R26" s="1">
        <v>3</v>
      </c>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7" x14ac:dyDescent="0.15">
      <c r="A27" s="15"/>
      <c r="B27" s="1" t="s">
        <v>64</v>
      </c>
      <c r="C27" s="3" t="s">
        <v>67</v>
      </c>
      <c r="D27" s="1">
        <f t="shared" si="3"/>
        <v>1</v>
      </c>
      <c r="E27" s="1">
        <f t="shared" si="1"/>
        <v>0</v>
      </c>
      <c r="F27" s="1">
        <f t="shared" si="2"/>
        <v>1</v>
      </c>
      <c r="G27" s="1">
        <f t="shared" si="0"/>
        <v>6</v>
      </c>
      <c r="H27" s="1">
        <f t="shared" si="4"/>
        <v>0</v>
      </c>
      <c r="I27" s="3"/>
      <c r="J27" s="3"/>
      <c r="K27" s="1">
        <v>3</v>
      </c>
      <c r="L27" s="1">
        <v>3</v>
      </c>
      <c r="M27" s="1">
        <v>3</v>
      </c>
      <c r="N27" s="1">
        <v>0</v>
      </c>
      <c r="O27" s="1">
        <v>3</v>
      </c>
      <c r="P27" s="1">
        <v>3</v>
      </c>
      <c r="Q27" s="1">
        <v>3</v>
      </c>
      <c r="R27" s="1">
        <v>2</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15">
      <c r="A28" s="15" t="s">
        <v>20</v>
      </c>
      <c r="B28" s="1" t="s">
        <v>65</v>
      </c>
      <c r="C28" s="3" t="s">
        <v>68</v>
      </c>
      <c r="D28" s="1">
        <f t="shared" si="3"/>
        <v>7</v>
      </c>
      <c r="E28" s="1">
        <f t="shared" si="1"/>
        <v>0</v>
      </c>
      <c r="F28" s="1">
        <f t="shared" si="2"/>
        <v>0</v>
      </c>
      <c r="G28" s="1">
        <f t="shared" si="0"/>
        <v>1</v>
      </c>
      <c r="H28" s="1">
        <f t="shared" si="4"/>
        <v>0</v>
      </c>
      <c r="I28" s="3" t="s">
        <v>258</v>
      </c>
      <c r="J28" s="1"/>
      <c r="K28" s="1">
        <v>0</v>
      </c>
      <c r="L28" s="1">
        <v>0</v>
      </c>
      <c r="M28" s="1">
        <v>0</v>
      </c>
      <c r="N28" s="1">
        <v>0</v>
      </c>
      <c r="O28" s="1">
        <v>0</v>
      </c>
      <c r="P28" s="1">
        <v>0</v>
      </c>
      <c r="Q28" s="1">
        <v>0</v>
      </c>
      <c r="R28" s="1">
        <v>3</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15">
      <c r="A29" s="15"/>
      <c r="B29" s="1" t="s">
        <v>66</v>
      </c>
      <c r="C29" s="3" t="s">
        <v>69</v>
      </c>
      <c r="D29" s="1">
        <f t="shared" si="3"/>
        <v>8</v>
      </c>
      <c r="E29" s="1">
        <f t="shared" si="1"/>
        <v>0</v>
      </c>
      <c r="F29" s="1">
        <f t="shared" si="2"/>
        <v>0</v>
      </c>
      <c r="G29" s="1">
        <f t="shared" si="0"/>
        <v>0</v>
      </c>
      <c r="H29" s="1">
        <f t="shared" si="4"/>
        <v>0</v>
      </c>
      <c r="I29" s="3" t="s">
        <v>259</v>
      </c>
      <c r="J29" s="1"/>
      <c r="K29" s="1">
        <v>0</v>
      </c>
      <c r="L29" s="1">
        <v>0</v>
      </c>
      <c r="M29" s="1">
        <v>0</v>
      </c>
      <c r="N29" s="1">
        <v>0</v>
      </c>
      <c r="O29" s="1">
        <v>0</v>
      </c>
      <c r="P29" s="1">
        <v>0</v>
      </c>
      <c r="Q29" s="1">
        <v>0</v>
      </c>
      <c r="R29" s="1">
        <v>0</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sheetData>
  <mergeCells count="6">
    <mergeCell ref="A28:A29"/>
    <mergeCell ref="A5:B5"/>
    <mergeCell ref="A11:A15"/>
    <mergeCell ref="A16:A25"/>
    <mergeCell ref="A26:A27"/>
    <mergeCell ref="A7:A10"/>
  </mergeCells>
  <phoneticPr fontId="1"/>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0EC3-CBF2-49DF-9A16-B78CBAD99849}">
  <sheetPr>
    <tabColor theme="4"/>
  </sheetPr>
  <dimension ref="A2:AZ24"/>
  <sheetViews>
    <sheetView zoomScale="80" zoomScaleNormal="80" zoomScaleSheetLayoutView="100" workbookViewId="0">
      <pane xSplit="7" topLeftCell="H1" activePane="topRight" state="frozen"/>
      <selection pane="topRight" activeCell="H25" sqref="H25"/>
    </sheetView>
  </sheetViews>
  <sheetFormatPr defaultRowHeight="13.5" x14ac:dyDescent="0.15"/>
  <cols>
    <col min="3" max="3" width="48.25" customWidth="1"/>
    <col min="5" max="5" width="10.5" customWidth="1"/>
    <col min="8" max="8" width="44.375" customWidth="1"/>
    <col min="9" max="9" width="34.75" customWidth="1"/>
  </cols>
  <sheetData>
    <row r="2" spans="1:52" x14ac:dyDescent="0.15">
      <c r="D2" s="7" t="s">
        <v>249</v>
      </c>
      <c r="E2" s="7">
        <v>18</v>
      </c>
    </row>
    <row r="5" spans="1:52" x14ac:dyDescent="0.15">
      <c r="A5" t="s">
        <v>202</v>
      </c>
    </row>
    <row r="6" spans="1:52" ht="27" x14ac:dyDescent="0.15">
      <c r="A6" s="16"/>
      <c r="B6" s="17"/>
      <c r="C6" s="2" t="s">
        <v>41</v>
      </c>
      <c r="D6" s="1" t="s">
        <v>42</v>
      </c>
      <c r="E6" s="3" t="s">
        <v>43</v>
      </c>
      <c r="F6" s="1" t="s">
        <v>44</v>
      </c>
      <c r="G6" s="1" t="s">
        <v>197</v>
      </c>
      <c r="H6" s="2" t="s">
        <v>45</v>
      </c>
      <c r="I6" s="4" t="s">
        <v>201</v>
      </c>
      <c r="J6" s="8" t="s">
        <v>206</v>
      </c>
      <c r="K6" s="8" t="s">
        <v>207</v>
      </c>
      <c r="L6" s="8" t="s">
        <v>208</v>
      </c>
      <c r="M6" s="8" t="s">
        <v>209</v>
      </c>
      <c r="N6" s="8" t="s">
        <v>210</v>
      </c>
      <c r="O6" s="8" t="s">
        <v>211</v>
      </c>
      <c r="P6" s="8" t="s">
        <v>212</v>
      </c>
      <c r="Q6" s="8" t="s">
        <v>213</v>
      </c>
      <c r="R6" s="8" t="s">
        <v>214</v>
      </c>
      <c r="S6" s="8" t="s">
        <v>215</v>
      </c>
      <c r="T6" s="8" t="s">
        <v>216</v>
      </c>
      <c r="U6" s="8" t="s">
        <v>217</v>
      </c>
      <c r="V6" s="8" t="s">
        <v>218</v>
      </c>
      <c r="W6" s="8" t="s">
        <v>219</v>
      </c>
      <c r="X6" s="8" t="s">
        <v>220</v>
      </c>
      <c r="Y6" s="8" t="s">
        <v>221</v>
      </c>
      <c r="Z6" s="8" t="s">
        <v>222</v>
      </c>
      <c r="AA6" s="8" t="s">
        <v>223</v>
      </c>
      <c r="AB6" s="8" t="s">
        <v>224</v>
      </c>
      <c r="AC6" s="8" t="s">
        <v>225</v>
      </c>
      <c r="AD6" s="8" t="s">
        <v>226</v>
      </c>
      <c r="AE6" s="8" t="s">
        <v>227</v>
      </c>
      <c r="AF6" s="8" t="s">
        <v>228</v>
      </c>
      <c r="AG6" s="8" t="s">
        <v>229</v>
      </c>
      <c r="AH6" s="8" t="s">
        <v>230</v>
      </c>
      <c r="AI6" s="8" t="s">
        <v>231</v>
      </c>
      <c r="AJ6" s="8" t="s">
        <v>232</v>
      </c>
      <c r="AK6" s="8" t="s">
        <v>233</v>
      </c>
      <c r="AL6" s="8" t="s">
        <v>234</v>
      </c>
      <c r="AM6" s="8" t="s">
        <v>235</v>
      </c>
      <c r="AN6" s="8" t="s">
        <v>236</v>
      </c>
      <c r="AO6" s="8" t="s">
        <v>237</v>
      </c>
      <c r="AP6" s="8" t="s">
        <v>238</v>
      </c>
      <c r="AQ6" s="8" t="s">
        <v>239</v>
      </c>
      <c r="AR6" s="8" t="s">
        <v>240</v>
      </c>
      <c r="AS6" s="8" t="s">
        <v>241</v>
      </c>
      <c r="AT6" s="8" t="s">
        <v>242</v>
      </c>
      <c r="AU6" s="8" t="s">
        <v>243</v>
      </c>
      <c r="AV6" s="8" t="s">
        <v>244</v>
      </c>
      <c r="AW6" s="8" t="s">
        <v>245</v>
      </c>
      <c r="AX6" s="8" t="s">
        <v>246</v>
      </c>
      <c r="AY6" s="8" t="s">
        <v>247</v>
      </c>
      <c r="AZ6" s="8" t="s">
        <v>248</v>
      </c>
    </row>
    <row r="7" spans="1:52" x14ac:dyDescent="0.15">
      <c r="A7" s="15" t="s">
        <v>0</v>
      </c>
      <c r="B7" s="1" t="s">
        <v>1</v>
      </c>
      <c r="C7" s="1" t="s">
        <v>23</v>
      </c>
      <c r="D7" s="1">
        <f>COUNTIF(J7:AZ7,0)</f>
        <v>22</v>
      </c>
      <c r="E7" s="1">
        <f>COUNTIF(J7:AZ7,1)</f>
        <v>0</v>
      </c>
      <c r="F7" s="1">
        <f>COUNTIF(J7:AZ7,2)</f>
        <v>0</v>
      </c>
      <c r="G7" s="1">
        <f>$E$2-(D7+E7+F7)</f>
        <v>-4</v>
      </c>
      <c r="H7" s="3"/>
      <c r="I7" s="5"/>
      <c r="J7" s="1">
        <v>0</v>
      </c>
      <c r="K7" s="1">
        <v>0</v>
      </c>
      <c r="L7" s="1">
        <v>0</v>
      </c>
      <c r="M7" s="1">
        <v>0</v>
      </c>
      <c r="N7" s="1">
        <v>0</v>
      </c>
      <c r="O7" s="1">
        <v>0</v>
      </c>
      <c r="P7" s="1">
        <v>0</v>
      </c>
      <c r="Q7" s="1">
        <v>0</v>
      </c>
      <c r="R7" s="1">
        <v>9</v>
      </c>
      <c r="S7" s="1">
        <v>0</v>
      </c>
      <c r="T7" s="1">
        <v>0</v>
      </c>
      <c r="U7" s="1">
        <v>0</v>
      </c>
      <c r="V7" s="1">
        <v>0</v>
      </c>
      <c r="W7" s="1">
        <v>0</v>
      </c>
      <c r="X7" s="1">
        <v>0</v>
      </c>
      <c r="Y7" s="1">
        <v>0</v>
      </c>
      <c r="Z7" s="1">
        <v>0</v>
      </c>
      <c r="AA7" s="1">
        <v>0</v>
      </c>
      <c r="AB7" s="1">
        <v>0</v>
      </c>
      <c r="AC7" s="1">
        <v>0</v>
      </c>
      <c r="AD7" s="1">
        <v>0</v>
      </c>
      <c r="AE7" s="1">
        <v>0</v>
      </c>
      <c r="AF7" s="1">
        <v>0</v>
      </c>
      <c r="AG7" s="1"/>
      <c r="AH7" s="1"/>
      <c r="AI7" s="1"/>
      <c r="AJ7" s="1"/>
      <c r="AK7" s="1"/>
      <c r="AL7" s="1"/>
      <c r="AM7" s="1"/>
      <c r="AN7" s="1"/>
      <c r="AO7" s="1"/>
      <c r="AP7" s="1"/>
      <c r="AQ7" s="1"/>
      <c r="AR7" s="1"/>
      <c r="AS7" s="1"/>
      <c r="AT7" s="1"/>
      <c r="AU7" s="1"/>
      <c r="AV7" s="1"/>
      <c r="AW7" s="1"/>
      <c r="AX7" s="1"/>
      <c r="AY7" s="1"/>
      <c r="AZ7" s="1"/>
    </row>
    <row r="8" spans="1:52" x14ac:dyDescent="0.15">
      <c r="A8" s="15"/>
      <c r="B8" s="1" t="s">
        <v>2</v>
      </c>
      <c r="C8" s="1" t="s">
        <v>24</v>
      </c>
      <c r="D8" s="1">
        <f>COUNTIF(J8:AZ8,0)</f>
        <v>23</v>
      </c>
      <c r="E8" s="1">
        <f t="shared" ref="E8:E24" si="0">COUNTIF(J8:AZ8,1)</f>
        <v>0</v>
      </c>
      <c r="F8" s="1">
        <f t="shared" ref="F8:F24" si="1">COUNTIF(J8:AZ8,2)</f>
        <v>0</v>
      </c>
      <c r="G8" s="1">
        <f t="shared" ref="G8:G24" si="2">$E$2-(D8+E8+F8)</f>
        <v>-5</v>
      </c>
      <c r="H8" s="1"/>
      <c r="I8" s="5"/>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0</v>
      </c>
      <c r="AE8" s="1">
        <v>0</v>
      </c>
      <c r="AF8" s="1">
        <v>0</v>
      </c>
      <c r="AG8" s="1"/>
      <c r="AH8" s="1"/>
      <c r="AI8" s="1"/>
      <c r="AJ8" s="1"/>
      <c r="AK8" s="1"/>
      <c r="AL8" s="1"/>
      <c r="AM8" s="1"/>
      <c r="AN8" s="1"/>
      <c r="AO8" s="1"/>
      <c r="AP8" s="1"/>
      <c r="AQ8" s="1"/>
      <c r="AR8" s="1"/>
      <c r="AS8" s="1"/>
      <c r="AT8" s="1"/>
      <c r="AU8" s="1"/>
      <c r="AV8" s="1"/>
      <c r="AW8" s="1"/>
      <c r="AX8" s="1"/>
      <c r="AY8" s="1"/>
      <c r="AZ8" s="1"/>
    </row>
    <row r="9" spans="1:52" ht="27" x14ac:dyDescent="0.15">
      <c r="A9" s="15"/>
      <c r="B9" s="1" t="s">
        <v>3</v>
      </c>
      <c r="C9" s="3" t="s">
        <v>25</v>
      </c>
      <c r="D9" s="1">
        <f t="shared" ref="D9:D24" si="3">COUNTIF(J9:AZ9,0)</f>
        <v>15</v>
      </c>
      <c r="E9" s="1">
        <f t="shared" si="0"/>
        <v>5</v>
      </c>
      <c r="F9" s="1">
        <f t="shared" si="1"/>
        <v>1</v>
      </c>
      <c r="G9" s="1">
        <f t="shared" si="2"/>
        <v>-3</v>
      </c>
      <c r="H9" s="3" t="s">
        <v>266</v>
      </c>
      <c r="I9" s="5"/>
      <c r="J9" s="1">
        <v>0</v>
      </c>
      <c r="K9" s="1">
        <v>9</v>
      </c>
      <c r="L9" s="1">
        <v>1</v>
      </c>
      <c r="M9" s="1">
        <v>0</v>
      </c>
      <c r="N9" s="1">
        <v>0</v>
      </c>
      <c r="O9" s="1">
        <v>0</v>
      </c>
      <c r="P9" s="1">
        <v>0</v>
      </c>
      <c r="Q9" s="1">
        <v>1</v>
      </c>
      <c r="R9" s="1">
        <v>9</v>
      </c>
      <c r="S9" s="1">
        <v>1</v>
      </c>
      <c r="T9" s="1">
        <v>0</v>
      </c>
      <c r="U9" s="1">
        <v>2</v>
      </c>
      <c r="V9" s="1">
        <v>0</v>
      </c>
      <c r="W9" s="1">
        <v>1</v>
      </c>
      <c r="X9" s="1">
        <v>1</v>
      </c>
      <c r="Y9" s="1">
        <v>0</v>
      </c>
      <c r="Z9" s="1">
        <v>0</v>
      </c>
      <c r="AA9" s="1">
        <v>0</v>
      </c>
      <c r="AB9" s="1">
        <v>0</v>
      </c>
      <c r="AC9" s="1">
        <v>0</v>
      </c>
      <c r="AD9" s="1">
        <v>0</v>
      </c>
      <c r="AE9" s="1">
        <v>0</v>
      </c>
      <c r="AF9" s="1">
        <v>0</v>
      </c>
      <c r="AG9" s="1"/>
      <c r="AH9" s="1"/>
      <c r="AI9" s="1"/>
      <c r="AJ9" s="1"/>
      <c r="AK9" s="1"/>
      <c r="AL9" s="1"/>
      <c r="AM9" s="1"/>
      <c r="AN9" s="1"/>
      <c r="AO9" s="1"/>
      <c r="AP9" s="1"/>
      <c r="AQ9" s="1"/>
      <c r="AR9" s="1"/>
      <c r="AS9" s="1"/>
      <c r="AT9" s="1"/>
      <c r="AU9" s="1"/>
      <c r="AV9" s="1"/>
      <c r="AW9" s="1"/>
      <c r="AX9" s="1"/>
      <c r="AY9" s="1"/>
      <c r="AZ9" s="1"/>
    </row>
    <row r="10" spans="1:52" ht="27" x14ac:dyDescent="0.15">
      <c r="A10" s="15" t="s">
        <v>4</v>
      </c>
      <c r="B10" s="1" t="s">
        <v>5</v>
      </c>
      <c r="C10" s="3" t="s">
        <v>26</v>
      </c>
      <c r="D10" s="1">
        <f t="shared" si="3"/>
        <v>22</v>
      </c>
      <c r="E10" s="1">
        <f t="shared" si="0"/>
        <v>0</v>
      </c>
      <c r="F10" s="1">
        <f t="shared" si="1"/>
        <v>0</v>
      </c>
      <c r="G10" s="1">
        <f t="shared" si="2"/>
        <v>-4</v>
      </c>
      <c r="H10" s="3" t="s">
        <v>267</v>
      </c>
      <c r="I10" s="5"/>
      <c r="J10" s="1">
        <v>0</v>
      </c>
      <c r="K10" s="1">
        <v>0</v>
      </c>
      <c r="L10" s="1">
        <v>0</v>
      </c>
      <c r="M10" s="1">
        <v>0</v>
      </c>
      <c r="N10" s="1">
        <v>0</v>
      </c>
      <c r="O10" s="1">
        <v>0</v>
      </c>
      <c r="P10" s="1">
        <v>0</v>
      </c>
      <c r="Q10" s="1">
        <v>0</v>
      </c>
      <c r="R10" s="1">
        <v>9</v>
      </c>
      <c r="S10" s="1">
        <v>0</v>
      </c>
      <c r="T10" s="1">
        <v>0</v>
      </c>
      <c r="U10" s="1">
        <v>0</v>
      </c>
      <c r="V10" s="1">
        <v>0</v>
      </c>
      <c r="W10" s="1">
        <v>0</v>
      </c>
      <c r="X10" s="1">
        <v>0</v>
      </c>
      <c r="Y10" s="1">
        <v>0</v>
      </c>
      <c r="Z10" s="1">
        <v>0</v>
      </c>
      <c r="AA10" s="1">
        <v>0</v>
      </c>
      <c r="AB10" s="1">
        <v>0</v>
      </c>
      <c r="AC10" s="1">
        <v>0</v>
      </c>
      <c r="AD10" s="1">
        <v>0</v>
      </c>
      <c r="AE10" s="1">
        <v>0</v>
      </c>
      <c r="AF10" s="1">
        <v>0</v>
      </c>
      <c r="AG10" s="1"/>
      <c r="AH10" s="1"/>
      <c r="AI10" s="1"/>
      <c r="AJ10" s="1"/>
      <c r="AK10" s="1"/>
      <c r="AL10" s="1"/>
      <c r="AM10" s="1"/>
      <c r="AN10" s="1"/>
      <c r="AO10" s="1"/>
      <c r="AP10" s="1"/>
      <c r="AQ10" s="1"/>
      <c r="AR10" s="1"/>
      <c r="AS10" s="1"/>
      <c r="AT10" s="1"/>
      <c r="AU10" s="1"/>
      <c r="AV10" s="1"/>
      <c r="AW10" s="1"/>
      <c r="AX10" s="1"/>
      <c r="AY10" s="1"/>
      <c r="AZ10" s="1"/>
    </row>
    <row r="11" spans="1:52" x14ac:dyDescent="0.15">
      <c r="A11" s="15"/>
      <c r="B11" s="1" t="s">
        <v>6</v>
      </c>
      <c r="C11" s="3" t="s">
        <v>27</v>
      </c>
      <c r="D11" s="1">
        <f t="shared" si="3"/>
        <v>20</v>
      </c>
      <c r="E11" s="1">
        <f t="shared" si="0"/>
        <v>2</v>
      </c>
      <c r="F11" s="1">
        <f t="shared" si="1"/>
        <v>0</v>
      </c>
      <c r="G11" s="1">
        <f t="shared" si="2"/>
        <v>-4</v>
      </c>
      <c r="H11" s="3"/>
      <c r="I11" s="5"/>
      <c r="J11" s="1">
        <v>0</v>
      </c>
      <c r="K11" s="1">
        <v>0</v>
      </c>
      <c r="L11" s="1">
        <v>1</v>
      </c>
      <c r="M11" s="1">
        <v>0</v>
      </c>
      <c r="N11" s="1">
        <v>0</v>
      </c>
      <c r="O11" s="1">
        <v>0</v>
      </c>
      <c r="P11" s="1">
        <v>0</v>
      </c>
      <c r="Q11" s="1">
        <v>0</v>
      </c>
      <c r="R11" s="1">
        <v>9</v>
      </c>
      <c r="S11" s="1">
        <v>0</v>
      </c>
      <c r="T11" s="1">
        <v>0</v>
      </c>
      <c r="U11" s="1">
        <v>0</v>
      </c>
      <c r="V11" s="1">
        <v>0</v>
      </c>
      <c r="W11" s="1">
        <v>0</v>
      </c>
      <c r="X11" s="1">
        <v>1</v>
      </c>
      <c r="Y11" s="1">
        <v>0</v>
      </c>
      <c r="Z11" s="1">
        <v>0</v>
      </c>
      <c r="AA11" s="1">
        <v>0</v>
      </c>
      <c r="AB11" s="1">
        <v>0</v>
      </c>
      <c r="AC11" s="1">
        <v>0</v>
      </c>
      <c r="AD11" s="1">
        <v>0</v>
      </c>
      <c r="AE11" s="1">
        <v>0</v>
      </c>
      <c r="AF11" s="1">
        <v>0</v>
      </c>
      <c r="AG11" s="1"/>
      <c r="AH11" s="1"/>
      <c r="AI11" s="1"/>
      <c r="AJ11" s="1"/>
      <c r="AK11" s="1"/>
      <c r="AL11" s="1"/>
      <c r="AM11" s="1"/>
      <c r="AN11" s="1"/>
      <c r="AO11" s="1"/>
      <c r="AP11" s="1"/>
      <c r="AQ11" s="1"/>
      <c r="AR11" s="1"/>
      <c r="AS11" s="1"/>
      <c r="AT11" s="1"/>
      <c r="AU11" s="1"/>
      <c r="AV11" s="1"/>
      <c r="AW11" s="1"/>
      <c r="AX11" s="1"/>
      <c r="AY11" s="1"/>
      <c r="AZ11" s="1"/>
    </row>
    <row r="12" spans="1:52" ht="27" x14ac:dyDescent="0.15">
      <c r="A12" s="15"/>
      <c r="B12" s="1" t="s">
        <v>7</v>
      </c>
      <c r="C12" s="3" t="s">
        <v>28</v>
      </c>
      <c r="D12" s="1">
        <f t="shared" si="3"/>
        <v>8</v>
      </c>
      <c r="E12" s="1">
        <f t="shared" si="0"/>
        <v>8</v>
      </c>
      <c r="F12" s="1">
        <f t="shared" si="1"/>
        <v>3</v>
      </c>
      <c r="G12" s="1">
        <f t="shared" si="2"/>
        <v>-1</v>
      </c>
      <c r="H12" s="3" t="s">
        <v>268</v>
      </c>
      <c r="I12" s="6"/>
      <c r="J12" s="1">
        <v>2</v>
      </c>
      <c r="K12" s="1">
        <v>2</v>
      </c>
      <c r="L12" s="1">
        <v>1</v>
      </c>
      <c r="M12" s="1">
        <v>0</v>
      </c>
      <c r="N12" s="1">
        <v>9</v>
      </c>
      <c r="O12" s="1">
        <v>1</v>
      </c>
      <c r="P12" s="1">
        <v>0</v>
      </c>
      <c r="Q12" s="1">
        <v>1</v>
      </c>
      <c r="R12" s="1">
        <v>9</v>
      </c>
      <c r="S12" s="1">
        <v>1</v>
      </c>
      <c r="T12" s="1">
        <v>1</v>
      </c>
      <c r="U12" s="1">
        <v>0</v>
      </c>
      <c r="V12" s="1">
        <v>0</v>
      </c>
      <c r="W12" s="1">
        <v>9</v>
      </c>
      <c r="X12" s="1">
        <v>2</v>
      </c>
      <c r="Y12" s="1">
        <v>1</v>
      </c>
      <c r="Z12" s="1">
        <v>1</v>
      </c>
      <c r="AA12" s="1">
        <v>0</v>
      </c>
      <c r="AB12" s="1">
        <v>9</v>
      </c>
      <c r="AC12" s="1">
        <v>0</v>
      </c>
      <c r="AD12" s="1">
        <v>0</v>
      </c>
      <c r="AE12" s="1">
        <v>1</v>
      </c>
      <c r="AF12" s="1">
        <v>0</v>
      </c>
      <c r="AG12" s="1"/>
      <c r="AH12" s="1"/>
      <c r="AI12" s="1"/>
      <c r="AJ12" s="1"/>
      <c r="AK12" s="1"/>
      <c r="AL12" s="1"/>
      <c r="AM12" s="1"/>
      <c r="AN12" s="1"/>
      <c r="AO12" s="1"/>
      <c r="AP12" s="1"/>
      <c r="AQ12" s="1"/>
      <c r="AR12" s="1"/>
      <c r="AS12" s="1"/>
      <c r="AT12" s="1"/>
      <c r="AU12" s="1"/>
      <c r="AV12" s="1"/>
      <c r="AW12" s="1"/>
      <c r="AX12" s="1"/>
      <c r="AY12" s="1"/>
      <c r="AZ12" s="1"/>
    </row>
    <row r="13" spans="1:52" ht="27" x14ac:dyDescent="0.15">
      <c r="A13" s="15" t="s">
        <v>8</v>
      </c>
      <c r="B13" s="1" t="s">
        <v>9</v>
      </c>
      <c r="C13" s="3" t="s">
        <v>29</v>
      </c>
      <c r="D13" s="1">
        <f t="shared" si="3"/>
        <v>23</v>
      </c>
      <c r="E13" s="1">
        <f t="shared" si="0"/>
        <v>0</v>
      </c>
      <c r="F13" s="1">
        <f t="shared" si="1"/>
        <v>0</v>
      </c>
      <c r="G13" s="1">
        <f t="shared" si="2"/>
        <v>-5</v>
      </c>
      <c r="H13" s="1"/>
      <c r="I13" s="5"/>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c r="AH13" s="1"/>
      <c r="AI13" s="1"/>
      <c r="AJ13" s="1"/>
      <c r="AK13" s="1"/>
      <c r="AL13" s="1"/>
      <c r="AM13" s="1"/>
      <c r="AN13" s="1"/>
      <c r="AO13" s="1"/>
      <c r="AP13" s="1"/>
      <c r="AQ13" s="1"/>
      <c r="AR13" s="1"/>
      <c r="AS13" s="1"/>
      <c r="AT13" s="1"/>
      <c r="AU13" s="1"/>
      <c r="AV13" s="1"/>
      <c r="AW13" s="1"/>
      <c r="AX13" s="1"/>
      <c r="AY13" s="1"/>
      <c r="AZ13" s="1"/>
    </row>
    <row r="14" spans="1:52" ht="27" x14ac:dyDescent="0.15">
      <c r="A14" s="15"/>
      <c r="B14" s="1" t="s">
        <v>10</v>
      </c>
      <c r="C14" s="3" t="s">
        <v>30</v>
      </c>
      <c r="D14" s="1">
        <f t="shared" si="3"/>
        <v>21</v>
      </c>
      <c r="E14" s="1">
        <f t="shared" si="0"/>
        <v>1</v>
      </c>
      <c r="F14" s="1">
        <f t="shared" si="1"/>
        <v>0</v>
      </c>
      <c r="G14" s="1">
        <f t="shared" si="2"/>
        <v>-4</v>
      </c>
      <c r="H14" s="3"/>
      <c r="I14" s="5"/>
      <c r="J14" s="1">
        <v>0</v>
      </c>
      <c r="K14" s="1">
        <v>0</v>
      </c>
      <c r="L14" s="1">
        <v>0</v>
      </c>
      <c r="M14" s="1">
        <v>0</v>
      </c>
      <c r="N14" s="1">
        <v>0</v>
      </c>
      <c r="O14" s="1">
        <v>0</v>
      </c>
      <c r="P14" s="1">
        <v>0</v>
      </c>
      <c r="Q14" s="1">
        <v>0</v>
      </c>
      <c r="R14" s="1">
        <v>9</v>
      </c>
      <c r="S14" s="1">
        <v>1</v>
      </c>
      <c r="T14" s="1">
        <v>0</v>
      </c>
      <c r="U14" s="1">
        <v>0</v>
      </c>
      <c r="V14" s="1">
        <v>0</v>
      </c>
      <c r="W14" s="1">
        <v>0</v>
      </c>
      <c r="X14" s="1">
        <v>0</v>
      </c>
      <c r="Y14" s="1">
        <v>0</v>
      </c>
      <c r="Z14" s="1">
        <v>0</v>
      </c>
      <c r="AA14" s="1">
        <v>0</v>
      </c>
      <c r="AB14" s="1">
        <v>0</v>
      </c>
      <c r="AC14" s="1">
        <v>0</v>
      </c>
      <c r="AD14" s="1">
        <v>0</v>
      </c>
      <c r="AE14" s="1">
        <v>0</v>
      </c>
      <c r="AF14" s="1">
        <v>0</v>
      </c>
      <c r="AG14" s="1"/>
      <c r="AH14" s="1"/>
      <c r="AI14" s="1"/>
      <c r="AJ14" s="1"/>
      <c r="AK14" s="1"/>
      <c r="AL14" s="1"/>
      <c r="AM14" s="1"/>
      <c r="AN14" s="1"/>
      <c r="AO14" s="1"/>
      <c r="AP14" s="1"/>
      <c r="AQ14" s="1"/>
      <c r="AR14" s="1"/>
      <c r="AS14" s="1"/>
      <c r="AT14" s="1"/>
      <c r="AU14" s="1"/>
      <c r="AV14" s="1"/>
      <c r="AW14" s="1"/>
      <c r="AX14" s="1"/>
      <c r="AY14" s="1"/>
      <c r="AZ14" s="1"/>
    </row>
    <row r="15" spans="1:52" ht="27" x14ac:dyDescent="0.15">
      <c r="A15" s="15"/>
      <c r="B15" s="1" t="s">
        <v>11</v>
      </c>
      <c r="C15" s="3" t="s">
        <v>31</v>
      </c>
      <c r="D15" s="1">
        <f t="shared" si="3"/>
        <v>20</v>
      </c>
      <c r="E15" s="1">
        <f t="shared" si="0"/>
        <v>2</v>
      </c>
      <c r="F15" s="1">
        <f t="shared" si="1"/>
        <v>0</v>
      </c>
      <c r="G15" s="1">
        <f t="shared" si="2"/>
        <v>-4</v>
      </c>
      <c r="H15" s="3" t="s">
        <v>269</v>
      </c>
      <c r="I15" s="5"/>
      <c r="J15" s="1">
        <v>1</v>
      </c>
      <c r="K15" s="1">
        <v>0</v>
      </c>
      <c r="L15" s="1">
        <v>0</v>
      </c>
      <c r="M15" s="1">
        <v>0</v>
      </c>
      <c r="N15" s="1">
        <v>0</v>
      </c>
      <c r="O15" s="1">
        <v>1</v>
      </c>
      <c r="P15" s="1">
        <v>0</v>
      </c>
      <c r="Q15" s="1">
        <v>0</v>
      </c>
      <c r="R15" s="1">
        <v>9</v>
      </c>
      <c r="S15" s="1">
        <v>0</v>
      </c>
      <c r="T15" s="1">
        <v>0</v>
      </c>
      <c r="U15" s="1">
        <v>0</v>
      </c>
      <c r="V15" s="1">
        <v>0</v>
      </c>
      <c r="W15" s="1">
        <v>0</v>
      </c>
      <c r="X15" s="1">
        <v>0</v>
      </c>
      <c r="Y15" s="1">
        <v>0</v>
      </c>
      <c r="Z15" s="1">
        <v>0</v>
      </c>
      <c r="AA15" s="1">
        <v>0</v>
      </c>
      <c r="AB15" s="1">
        <v>0</v>
      </c>
      <c r="AC15" s="1">
        <v>0</v>
      </c>
      <c r="AD15" s="1">
        <v>0</v>
      </c>
      <c r="AE15" s="1">
        <v>0</v>
      </c>
      <c r="AF15" s="1">
        <v>0</v>
      </c>
      <c r="AG15" s="1"/>
      <c r="AH15" s="1"/>
      <c r="AI15" s="1"/>
      <c r="AJ15" s="1"/>
      <c r="AK15" s="1"/>
      <c r="AL15" s="1"/>
      <c r="AM15" s="1"/>
      <c r="AN15" s="1"/>
      <c r="AO15" s="1"/>
      <c r="AP15" s="1"/>
      <c r="AQ15" s="1"/>
      <c r="AR15" s="1"/>
      <c r="AS15" s="1"/>
      <c r="AT15" s="1"/>
      <c r="AU15" s="1"/>
      <c r="AV15" s="1"/>
      <c r="AW15" s="1"/>
      <c r="AX15" s="1"/>
      <c r="AY15" s="1"/>
      <c r="AZ15" s="1"/>
    </row>
    <row r="16" spans="1:52" ht="27" x14ac:dyDescent="0.15">
      <c r="A16" s="15"/>
      <c r="B16" s="1" t="s">
        <v>12</v>
      </c>
      <c r="C16" s="3" t="s">
        <v>32</v>
      </c>
      <c r="D16" s="1">
        <f t="shared" si="3"/>
        <v>4</v>
      </c>
      <c r="E16" s="1">
        <f t="shared" si="0"/>
        <v>9</v>
      </c>
      <c r="F16" s="1">
        <f t="shared" si="1"/>
        <v>8</v>
      </c>
      <c r="G16" s="1">
        <f t="shared" si="2"/>
        <v>-3</v>
      </c>
      <c r="H16" s="3" t="s">
        <v>270</v>
      </c>
      <c r="I16" s="6"/>
      <c r="J16" s="1">
        <v>2</v>
      </c>
      <c r="K16" s="1">
        <v>2</v>
      </c>
      <c r="L16" s="1">
        <v>1</v>
      </c>
      <c r="M16" s="1">
        <v>0</v>
      </c>
      <c r="N16" s="1">
        <v>2</v>
      </c>
      <c r="O16" s="1">
        <v>2</v>
      </c>
      <c r="P16" s="1">
        <v>0</v>
      </c>
      <c r="Q16" s="1">
        <v>2</v>
      </c>
      <c r="R16" s="1">
        <v>9</v>
      </c>
      <c r="S16" s="1">
        <v>1</v>
      </c>
      <c r="T16" s="1">
        <v>1</v>
      </c>
      <c r="U16" s="1">
        <v>1</v>
      </c>
      <c r="V16" s="1">
        <v>1</v>
      </c>
      <c r="W16" s="1">
        <v>9</v>
      </c>
      <c r="X16" s="1">
        <v>2</v>
      </c>
      <c r="Y16" s="1">
        <v>1</v>
      </c>
      <c r="Z16" s="1">
        <v>1</v>
      </c>
      <c r="AA16" s="1">
        <v>0</v>
      </c>
      <c r="AB16" s="1">
        <v>2</v>
      </c>
      <c r="AC16" s="1">
        <v>1</v>
      </c>
      <c r="AD16" s="1">
        <v>1</v>
      </c>
      <c r="AE16" s="1">
        <v>2</v>
      </c>
      <c r="AF16" s="1">
        <v>0</v>
      </c>
      <c r="AG16" s="1"/>
      <c r="AH16" s="1"/>
      <c r="AI16" s="1"/>
      <c r="AJ16" s="1"/>
      <c r="AK16" s="1"/>
      <c r="AL16" s="1"/>
      <c r="AM16" s="1"/>
      <c r="AN16" s="1"/>
      <c r="AO16" s="1"/>
      <c r="AP16" s="1"/>
      <c r="AQ16" s="1"/>
      <c r="AR16" s="1"/>
      <c r="AS16" s="1"/>
      <c r="AT16" s="1"/>
      <c r="AU16" s="1"/>
      <c r="AV16" s="1"/>
      <c r="AW16" s="1"/>
      <c r="AX16" s="1"/>
      <c r="AY16" s="1"/>
      <c r="AZ16" s="1"/>
    </row>
    <row r="17" spans="1:52" ht="40.5" x14ac:dyDescent="0.15">
      <c r="A17" s="15"/>
      <c r="B17" s="1" t="s">
        <v>13</v>
      </c>
      <c r="C17" s="3" t="s">
        <v>33</v>
      </c>
      <c r="D17" s="1">
        <f t="shared" si="3"/>
        <v>16</v>
      </c>
      <c r="E17" s="1">
        <f t="shared" si="0"/>
        <v>4</v>
      </c>
      <c r="F17" s="1">
        <f t="shared" si="1"/>
        <v>0</v>
      </c>
      <c r="G17" s="1">
        <f t="shared" si="2"/>
        <v>-2</v>
      </c>
      <c r="H17" s="3" t="s">
        <v>271</v>
      </c>
      <c r="I17" s="6"/>
      <c r="J17" s="1">
        <v>9</v>
      </c>
      <c r="K17" s="1">
        <v>0</v>
      </c>
      <c r="L17" s="1">
        <v>1</v>
      </c>
      <c r="M17" s="1">
        <v>0</v>
      </c>
      <c r="N17" s="1">
        <v>0</v>
      </c>
      <c r="O17" s="1">
        <v>1</v>
      </c>
      <c r="P17" s="1">
        <v>0</v>
      </c>
      <c r="Q17" s="1">
        <v>0</v>
      </c>
      <c r="R17" s="1">
        <v>9</v>
      </c>
      <c r="S17" s="1">
        <v>0</v>
      </c>
      <c r="T17" s="1">
        <v>0</v>
      </c>
      <c r="U17" s="1">
        <v>0</v>
      </c>
      <c r="V17" s="1">
        <v>0</v>
      </c>
      <c r="W17" s="1">
        <v>0</v>
      </c>
      <c r="X17" s="1">
        <v>1</v>
      </c>
      <c r="Y17" s="1">
        <v>0</v>
      </c>
      <c r="Z17" s="1">
        <v>1</v>
      </c>
      <c r="AA17" s="1">
        <v>0</v>
      </c>
      <c r="AB17" s="1">
        <v>9</v>
      </c>
      <c r="AC17" s="1">
        <v>0</v>
      </c>
      <c r="AD17" s="1">
        <v>0</v>
      </c>
      <c r="AE17" s="1">
        <v>0</v>
      </c>
      <c r="AF17" s="1">
        <v>0</v>
      </c>
      <c r="AG17" s="1"/>
      <c r="AH17" s="1"/>
      <c r="AI17" s="1"/>
      <c r="AJ17" s="1"/>
      <c r="AK17" s="1"/>
      <c r="AL17" s="1"/>
      <c r="AM17" s="1"/>
      <c r="AN17" s="1"/>
      <c r="AO17" s="1"/>
      <c r="AP17" s="1"/>
      <c r="AQ17" s="1"/>
      <c r="AR17" s="1"/>
      <c r="AS17" s="1"/>
      <c r="AT17" s="1"/>
      <c r="AU17" s="1"/>
      <c r="AV17" s="1"/>
      <c r="AW17" s="1"/>
      <c r="AX17" s="1"/>
      <c r="AY17" s="1"/>
      <c r="AZ17" s="1"/>
    </row>
    <row r="18" spans="1:52" ht="27" x14ac:dyDescent="0.15">
      <c r="A18" s="15"/>
      <c r="B18" s="1" t="s">
        <v>14</v>
      </c>
      <c r="C18" s="3" t="s">
        <v>34</v>
      </c>
      <c r="D18" s="1">
        <f t="shared" si="3"/>
        <v>21</v>
      </c>
      <c r="E18" s="1">
        <f t="shared" si="0"/>
        <v>1</v>
      </c>
      <c r="F18" s="1">
        <f t="shared" si="1"/>
        <v>0</v>
      </c>
      <c r="G18" s="1">
        <f t="shared" si="2"/>
        <v>-4</v>
      </c>
      <c r="H18" s="1"/>
      <c r="I18" s="5"/>
      <c r="J18" s="1">
        <v>0</v>
      </c>
      <c r="K18" s="1">
        <v>0</v>
      </c>
      <c r="L18" s="1">
        <v>1</v>
      </c>
      <c r="M18" s="1">
        <v>0</v>
      </c>
      <c r="N18" s="1">
        <v>0</v>
      </c>
      <c r="O18" s="1">
        <v>0</v>
      </c>
      <c r="P18" s="1">
        <v>0</v>
      </c>
      <c r="Q18" s="1">
        <v>0</v>
      </c>
      <c r="R18" s="1">
        <v>9</v>
      </c>
      <c r="S18" s="1">
        <v>0</v>
      </c>
      <c r="T18" s="1">
        <v>0</v>
      </c>
      <c r="U18" s="1">
        <v>0</v>
      </c>
      <c r="V18" s="1">
        <v>0</v>
      </c>
      <c r="W18" s="1">
        <v>0</v>
      </c>
      <c r="X18" s="1">
        <v>0</v>
      </c>
      <c r="Y18" s="1">
        <v>0</v>
      </c>
      <c r="Z18" s="1">
        <v>0</v>
      </c>
      <c r="AA18" s="1">
        <v>0</v>
      </c>
      <c r="AB18" s="1">
        <v>0</v>
      </c>
      <c r="AC18" s="1">
        <v>0</v>
      </c>
      <c r="AD18" s="1">
        <v>0</v>
      </c>
      <c r="AE18" s="1">
        <v>0</v>
      </c>
      <c r="AF18" s="1">
        <v>0</v>
      </c>
      <c r="AG18" s="1"/>
      <c r="AH18" s="1"/>
      <c r="AI18" s="1"/>
      <c r="AJ18" s="1"/>
      <c r="AK18" s="1"/>
      <c r="AL18" s="1"/>
      <c r="AM18" s="1"/>
      <c r="AN18" s="1"/>
      <c r="AO18" s="1"/>
      <c r="AP18" s="1"/>
      <c r="AQ18" s="1"/>
      <c r="AR18" s="1"/>
      <c r="AS18" s="1"/>
      <c r="AT18" s="1"/>
      <c r="AU18" s="1"/>
      <c r="AV18" s="1"/>
      <c r="AW18" s="1"/>
      <c r="AX18" s="1"/>
      <c r="AY18" s="1"/>
      <c r="AZ18" s="1"/>
    </row>
    <row r="19" spans="1:52" ht="40.5" x14ac:dyDescent="0.15">
      <c r="A19" s="15"/>
      <c r="B19" s="1" t="s">
        <v>15</v>
      </c>
      <c r="C19" s="3" t="s">
        <v>35</v>
      </c>
      <c r="D19" s="1">
        <f t="shared" si="3"/>
        <v>10</v>
      </c>
      <c r="E19" s="1">
        <f t="shared" si="0"/>
        <v>5</v>
      </c>
      <c r="F19" s="1">
        <f t="shared" si="1"/>
        <v>4</v>
      </c>
      <c r="G19" s="1">
        <f t="shared" si="2"/>
        <v>-1</v>
      </c>
      <c r="H19" s="3" t="s">
        <v>272</v>
      </c>
      <c r="I19" s="6"/>
      <c r="J19" s="1">
        <v>2</v>
      </c>
      <c r="K19" s="1">
        <v>2</v>
      </c>
      <c r="L19" s="1">
        <v>0</v>
      </c>
      <c r="M19" s="1">
        <v>0</v>
      </c>
      <c r="N19" s="1">
        <v>9</v>
      </c>
      <c r="O19" s="1">
        <v>2</v>
      </c>
      <c r="P19" s="1">
        <v>0</v>
      </c>
      <c r="Q19" s="1">
        <v>1</v>
      </c>
      <c r="R19" s="1">
        <v>9</v>
      </c>
      <c r="S19" s="1">
        <v>1</v>
      </c>
      <c r="T19" s="1">
        <v>0</v>
      </c>
      <c r="U19" s="1">
        <v>1</v>
      </c>
      <c r="V19" s="1">
        <v>0</v>
      </c>
      <c r="W19" s="1">
        <v>9</v>
      </c>
      <c r="X19" s="1">
        <v>2</v>
      </c>
      <c r="Y19" s="1">
        <v>0</v>
      </c>
      <c r="Z19" s="1">
        <v>1</v>
      </c>
      <c r="AA19" s="1">
        <v>0</v>
      </c>
      <c r="AB19" s="1">
        <v>9</v>
      </c>
      <c r="AC19" s="1">
        <v>0</v>
      </c>
      <c r="AD19" s="1">
        <v>0</v>
      </c>
      <c r="AE19" s="1">
        <v>1</v>
      </c>
      <c r="AF19" s="1">
        <v>0</v>
      </c>
      <c r="AG19" s="1"/>
      <c r="AH19" s="1"/>
      <c r="AI19" s="1"/>
      <c r="AJ19" s="1"/>
      <c r="AK19" s="1"/>
      <c r="AL19" s="1"/>
      <c r="AM19" s="1"/>
      <c r="AN19" s="1"/>
      <c r="AO19" s="1"/>
      <c r="AP19" s="1"/>
      <c r="AQ19" s="1"/>
      <c r="AR19" s="1"/>
      <c r="AS19" s="1"/>
      <c r="AT19" s="1"/>
      <c r="AU19" s="1"/>
      <c r="AV19" s="1"/>
      <c r="AW19" s="1"/>
      <c r="AX19" s="1"/>
      <c r="AY19" s="1"/>
      <c r="AZ19" s="1"/>
    </row>
    <row r="20" spans="1:52" x14ac:dyDescent="0.15">
      <c r="A20" s="15"/>
      <c r="B20" s="1" t="s">
        <v>16</v>
      </c>
      <c r="C20" s="3" t="s">
        <v>36</v>
      </c>
      <c r="D20" s="1">
        <f t="shared" si="3"/>
        <v>22</v>
      </c>
      <c r="E20" s="1">
        <f t="shared" si="0"/>
        <v>0</v>
      </c>
      <c r="F20" s="1">
        <f t="shared" si="1"/>
        <v>0</v>
      </c>
      <c r="G20" s="1">
        <f t="shared" si="2"/>
        <v>-4</v>
      </c>
      <c r="H20" s="1"/>
      <c r="I20" s="5"/>
      <c r="J20" s="1">
        <v>0</v>
      </c>
      <c r="K20" s="1">
        <v>0</v>
      </c>
      <c r="L20" s="1">
        <v>0</v>
      </c>
      <c r="M20" s="1">
        <v>0</v>
      </c>
      <c r="N20" s="1">
        <v>0</v>
      </c>
      <c r="O20" s="1">
        <v>0</v>
      </c>
      <c r="P20" s="1">
        <v>0</v>
      </c>
      <c r="Q20" s="1">
        <v>0</v>
      </c>
      <c r="R20" s="1">
        <v>9</v>
      </c>
      <c r="S20" s="1">
        <v>0</v>
      </c>
      <c r="T20" s="1">
        <v>0</v>
      </c>
      <c r="U20" s="1">
        <v>0</v>
      </c>
      <c r="V20" s="1">
        <v>0</v>
      </c>
      <c r="W20" s="1">
        <v>0</v>
      </c>
      <c r="X20" s="1">
        <v>0</v>
      </c>
      <c r="Y20" s="1">
        <v>0</v>
      </c>
      <c r="Z20" s="1">
        <v>0</v>
      </c>
      <c r="AA20" s="1">
        <v>0</v>
      </c>
      <c r="AB20" s="1">
        <v>0</v>
      </c>
      <c r="AC20" s="1">
        <v>0</v>
      </c>
      <c r="AD20" s="1">
        <v>0</v>
      </c>
      <c r="AE20" s="1">
        <v>0</v>
      </c>
      <c r="AF20" s="1">
        <v>0</v>
      </c>
      <c r="AG20" s="1"/>
      <c r="AH20" s="1"/>
      <c r="AI20" s="1"/>
      <c r="AJ20" s="1"/>
      <c r="AK20" s="1"/>
      <c r="AL20" s="1"/>
      <c r="AM20" s="1"/>
      <c r="AN20" s="1"/>
      <c r="AO20" s="1"/>
      <c r="AP20" s="1"/>
      <c r="AQ20" s="1"/>
      <c r="AR20" s="1"/>
      <c r="AS20" s="1"/>
      <c r="AT20" s="1"/>
      <c r="AU20" s="1"/>
      <c r="AV20" s="1"/>
      <c r="AW20" s="1"/>
      <c r="AX20" s="1"/>
      <c r="AY20" s="1"/>
      <c r="AZ20" s="1"/>
    </row>
    <row r="21" spans="1:52" ht="27" x14ac:dyDescent="0.15">
      <c r="A21" s="15" t="s">
        <v>17</v>
      </c>
      <c r="B21" s="1" t="s">
        <v>18</v>
      </c>
      <c r="C21" s="3" t="s">
        <v>37</v>
      </c>
      <c r="D21" s="1">
        <f t="shared" si="3"/>
        <v>20</v>
      </c>
      <c r="E21" s="1">
        <f t="shared" si="0"/>
        <v>2</v>
      </c>
      <c r="F21" s="1">
        <f t="shared" si="1"/>
        <v>0</v>
      </c>
      <c r="G21" s="1">
        <f t="shared" si="2"/>
        <v>-4</v>
      </c>
      <c r="H21" s="1"/>
      <c r="I21" s="6"/>
      <c r="J21" s="1">
        <v>0</v>
      </c>
      <c r="K21" s="1">
        <v>0</v>
      </c>
      <c r="L21" s="1">
        <v>0</v>
      </c>
      <c r="M21" s="1">
        <v>0</v>
      </c>
      <c r="N21" s="1">
        <v>0</v>
      </c>
      <c r="O21" s="1">
        <v>0</v>
      </c>
      <c r="P21" s="1">
        <v>0</v>
      </c>
      <c r="Q21" s="1">
        <v>1</v>
      </c>
      <c r="R21" s="1">
        <v>9</v>
      </c>
      <c r="S21" s="1">
        <v>0</v>
      </c>
      <c r="T21" s="1">
        <v>0</v>
      </c>
      <c r="U21" s="1">
        <v>0</v>
      </c>
      <c r="V21" s="1">
        <v>0</v>
      </c>
      <c r="W21" s="1">
        <v>0</v>
      </c>
      <c r="X21" s="1">
        <v>1</v>
      </c>
      <c r="Y21" s="1">
        <v>0</v>
      </c>
      <c r="Z21" s="1">
        <v>0</v>
      </c>
      <c r="AA21" s="1">
        <v>0</v>
      </c>
      <c r="AB21" s="1">
        <v>0</v>
      </c>
      <c r="AC21" s="1">
        <v>0</v>
      </c>
      <c r="AD21" s="1">
        <v>0</v>
      </c>
      <c r="AE21" s="1">
        <v>0</v>
      </c>
      <c r="AF21" s="1">
        <v>0</v>
      </c>
      <c r="AG21" s="1"/>
      <c r="AH21" s="1"/>
      <c r="AI21" s="1"/>
      <c r="AJ21" s="1"/>
      <c r="AK21" s="1"/>
      <c r="AL21" s="1"/>
      <c r="AM21" s="1"/>
      <c r="AN21" s="1"/>
      <c r="AO21" s="1"/>
      <c r="AP21" s="1"/>
      <c r="AQ21" s="1"/>
      <c r="AR21" s="1"/>
      <c r="AS21" s="1"/>
      <c r="AT21" s="1"/>
      <c r="AU21" s="1"/>
      <c r="AV21" s="1"/>
      <c r="AW21" s="1"/>
      <c r="AX21" s="1"/>
      <c r="AY21" s="1"/>
      <c r="AZ21" s="1"/>
    </row>
    <row r="22" spans="1:52" ht="27" x14ac:dyDescent="0.15">
      <c r="A22" s="15"/>
      <c r="B22" s="1" t="s">
        <v>19</v>
      </c>
      <c r="C22" s="3" t="s">
        <v>38</v>
      </c>
      <c r="D22" s="1">
        <f t="shared" si="3"/>
        <v>18</v>
      </c>
      <c r="E22" s="1">
        <f t="shared" si="0"/>
        <v>1</v>
      </c>
      <c r="F22" s="1">
        <f t="shared" si="1"/>
        <v>1</v>
      </c>
      <c r="G22" s="1">
        <f t="shared" si="2"/>
        <v>-2</v>
      </c>
      <c r="H22" s="3"/>
      <c r="I22" s="6"/>
      <c r="J22" s="1">
        <v>0</v>
      </c>
      <c r="K22" s="1">
        <v>0</v>
      </c>
      <c r="L22" s="1">
        <v>0</v>
      </c>
      <c r="M22" s="1">
        <v>0</v>
      </c>
      <c r="N22" s="1">
        <v>0</v>
      </c>
      <c r="O22" s="1">
        <v>2</v>
      </c>
      <c r="P22" s="1">
        <v>0</v>
      </c>
      <c r="Q22" s="1">
        <v>1</v>
      </c>
      <c r="R22" s="1">
        <v>9</v>
      </c>
      <c r="S22" s="1">
        <v>0</v>
      </c>
      <c r="T22" s="1">
        <v>0</v>
      </c>
      <c r="U22" s="1">
        <v>0</v>
      </c>
      <c r="V22" s="1">
        <v>0</v>
      </c>
      <c r="W22" s="1">
        <v>9</v>
      </c>
      <c r="X22" s="1">
        <v>0</v>
      </c>
      <c r="Y22" s="1">
        <v>0</v>
      </c>
      <c r="Z22" s="1">
        <v>0</v>
      </c>
      <c r="AA22" s="1">
        <v>0</v>
      </c>
      <c r="AB22" s="1">
        <v>9</v>
      </c>
      <c r="AC22" s="1">
        <v>0</v>
      </c>
      <c r="AD22" s="1">
        <v>0</v>
      </c>
      <c r="AE22" s="1">
        <v>0</v>
      </c>
      <c r="AF22" s="1">
        <v>0</v>
      </c>
      <c r="AG22" s="1"/>
      <c r="AH22" s="1"/>
      <c r="AI22" s="1"/>
      <c r="AJ22" s="1"/>
      <c r="AK22" s="1"/>
      <c r="AL22" s="1"/>
      <c r="AM22" s="1"/>
      <c r="AN22" s="1"/>
      <c r="AO22" s="1"/>
      <c r="AP22" s="1"/>
      <c r="AQ22" s="1"/>
      <c r="AR22" s="1"/>
      <c r="AS22" s="1"/>
      <c r="AT22" s="1"/>
      <c r="AU22" s="1"/>
      <c r="AV22" s="1"/>
      <c r="AW22" s="1"/>
      <c r="AX22" s="1"/>
      <c r="AY22" s="1"/>
      <c r="AZ22" s="1"/>
    </row>
    <row r="23" spans="1:52" ht="54" x14ac:dyDescent="0.15">
      <c r="A23" s="15" t="s">
        <v>20</v>
      </c>
      <c r="B23" s="1" t="s">
        <v>21</v>
      </c>
      <c r="C23" s="3" t="s">
        <v>39</v>
      </c>
      <c r="D23" s="1">
        <f t="shared" si="3"/>
        <v>17</v>
      </c>
      <c r="E23" s="1">
        <f t="shared" si="0"/>
        <v>2</v>
      </c>
      <c r="F23" s="1">
        <f t="shared" si="1"/>
        <v>1</v>
      </c>
      <c r="G23" s="1">
        <f t="shared" si="2"/>
        <v>-2</v>
      </c>
      <c r="H23" s="3" t="s">
        <v>273</v>
      </c>
      <c r="I23" s="5"/>
      <c r="J23" s="1">
        <v>0</v>
      </c>
      <c r="K23" s="1">
        <v>0</v>
      </c>
      <c r="L23" s="1">
        <v>9</v>
      </c>
      <c r="M23" s="1">
        <v>0</v>
      </c>
      <c r="N23" s="1">
        <v>0</v>
      </c>
      <c r="O23" s="1">
        <v>0</v>
      </c>
      <c r="P23" s="1">
        <v>9</v>
      </c>
      <c r="Q23" s="1">
        <v>0</v>
      </c>
      <c r="R23" s="1">
        <v>0</v>
      </c>
      <c r="S23" s="1">
        <v>1</v>
      </c>
      <c r="T23" s="1">
        <v>0</v>
      </c>
      <c r="U23" s="1">
        <v>0</v>
      </c>
      <c r="V23" s="1">
        <v>0</v>
      </c>
      <c r="W23" s="1">
        <v>0</v>
      </c>
      <c r="X23" s="1">
        <v>0</v>
      </c>
      <c r="Y23" s="1">
        <v>0</v>
      </c>
      <c r="Z23" s="1">
        <v>1</v>
      </c>
      <c r="AA23" s="1">
        <v>0</v>
      </c>
      <c r="AB23" s="1">
        <v>0</v>
      </c>
      <c r="AC23" s="1">
        <v>0</v>
      </c>
      <c r="AD23" s="1">
        <v>9</v>
      </c>
      <c r="AE23" s="1">
        <v>2</v>
      </c>
      <c r="AF23" s="1">
        <v>0</v>
      </c>
      <c r="AG23" s="1"/>
      <c r="AH23" s="1"/>
      <c r="AI23" s="1"/>
      <c r="AJ23" s="1"/>
      <c r="AK23" s="1"/>
      <c r="AL23" s="1"/>
      <c r="AM23" s="1"/>
      <c r="AN23" s="1"/>
      <c r="AO23" s="1"/>
      <c r="AP23" s="1"/>
      <c r="AQ23" s="1"/>
      <c r="AR23" s="1"/>
      <c r="AS23" s="1"/>
      <c r="AT23" s="1"/>
      <c r="AU23" s="1"/>
      <c r="AV23" s="1"/>
      <c r="AW23" s="1"/>
      <c r="AX23" s="1"/>
      <c r="AY23" s="1"/>
      <c r="AZ23" s="1"/>
    </row>
    <row r="24" spans="1:52" ht="189" x14ac:dyDescent="0.15">
      <c r="A24" s="15"/>
      <c r="B24" s="1" t="s">
        <v>22</v>
      </c>
      <c r="C24" s="3" t="s">
        <v>40</v>
      </c>
      <c r="D24" s="1">
        <f t="shared" si="3"/>
        <v>19</v>
      </c>
      <c r="E24" s="1">
        <f t="shared" si="0"/>
        <v>1</v>
      </c>
      <c r="F24" s="1">
        <f t="shared" si="1"/>
        <v>0</v>
      </c>
      <c r="G24" s="1">
        <f t="shared" si="2"/>
        <v>-2</v>
      </c>
      <c r="H24" s="3" t="s">
        <v>274</v>
      </c>
      <c r="I24" s="5"/>
      <c r="J24" s="9">
        <v>0</v>
      </c>
      <c r="K24" s="9">
        <v>0</v>
      </c>
      <c r="L24" s="9">
        <v>9</v>
      </c>
      <c r="M24" s="9">
        <v>0</v>
      </c>
      <c r="N24" s="9">
        <v>0</v>
      </c>
      <c r="O24" s="9">
        <v>0</v>
      </c>
      <c r="P24" s="9">
        <v>9</v>
      </c>
      <c r="Q24" s="9">
        <v>0</v>
      </c>
      <c r="R24" s="9">
        <v>0</v>
      </c>
      <c r="S24" s="9">
        <v>0</v>
      </c>
      <c r="T24" s="9">
        <v>0</v>
      </c>
      <c r="U24" s="9">
        <v>0</v>
      </c>
      <c r="V24" s="9">
        <v>0</v>
      </c>
      <c r="W24" s="9">
        <v>0</v>
      </c>
      <c r="X24" s="9">
        <v>1</v>
      </c>
      <c r="Y24" s="9">
        <v>0</v>
      </c>
      <c r="Z24" s="9">
        <v>0</v>
      </c>
      <c r="AA24" s="9">
        <v>0</v>
      </c>
      <c r="AB24" s="9">
        <v>0</v>
      </c>
      <c r="AC24" s="9">
        <v>0</v>
      </c>
      <c r="AD24" s="9">
        <v>9</v>
      </c>
      <c r="AE24" s="9">
        <v>0</v>
      </c>
      <c r="AF24" s="9">
        <v>0</v>
      </c>
      <c r="AG24" s="9"/>
      <c r="AH24" s="9"/>
      <c r="AI24" s="9"/>
      <c r="AJ24" s="9"/>
      <c r="AK24" s="9"/>
      <c r="AL24" s="9"/>
      <c r="AM24" s="9"/>
      <c r="AN24" s="9"/>
      <c r="AO24" s="9"/>
      <c r="AP24" s="9"/>
      <c r="AQ24" s="9"/>
      <c r="AR24" s="9"/>
      <c r="AS24" s="9"/>
      <c r="AT24" s="9"/>
      <c r="AU24" s="9"/>
      <c r="AV24" s="9"/>
      <c r="AW24" s="9"/>
      <c r="AX24" s="9"/>
      <c r="AY24" s="9"/>
      <c r="AZ24" s="9"/>
    </row>
  </sheetData>
  <mergeCells count="6">
    <mergeCell ref="A23:A24"/>
    <mergeCell ref="A6:B6"/>
    <mergeCell ref="A7:A9"/>
    <mergeCell ref="A10:A12"/>
    <mergeCell ref="A13:A20"/>
    <mergeCell ref="A21:A22"/>
  </mergeCells>
  <phoneticPr fontId="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7D45-68A3-4482-AAC7-71C4058CB757}">
  <sheetPr>
    <tabColor theme="4"/>
  </sheetPr>
  <dimension ref="A1:AZ52"/>
  <sheetViews>
    <sheetView tabSelected="1" zoomScale="80" zoomScaleNormal="80" workbookViewId="0">
      <pane xSplit="7" topLeftCell="H1" activePane="topRight" state="frozen"/>
      <selection pane="topRight" activeCell="G2" sqref="G2"/>
    </sheetView>
  </sheetViews>
  <sheetFormatPr defaultRowHeight="13.5" x14ac:dyDescent="0.15"/>
  <cols>
    <col min="3" max="3" width="48.25" customWidth="1"/>
    <col min="6" max="6" width="8.25" customWidth="1"/>
    <col min="7" max="7" width="8.75" customWidth="1"/>
    <col min="8" max="8" width="23.5" customWidth="1"/>
    <col min="9" max="9" width="25.5" customWidth="1"/>
  </cols>
  <sheetData>
    <row r="1" spans="1:52" x14ac:dyDescent="0.15">
      <c r="D1" s="7" t="s">
        <v>249</v>
      </c>
      <c r="E1" s="7">
        <v>7</v>
      </c>
    </row>
    <row r="4" spans="1:52" x14ac:dyDescent="0.15">
      <c r="A4" t="s">
        <v>204</v>
      </c>
    </row>
    <row r="5" spans="1:52" ht="27" x14ac:dyDescent="0.15">
      <c r="A5" s="16"/>
      <c r="B5" s="17"/>
      <c r="C5" s="2" t="s">
        <v>41</v>
      </c>
      <c r="D5" s="1" t="s">
        <v>42</v>
      </c>
      <c r="E5" s="3" t="s">
        <v>43</v>
      </c>
      <c r="F5" s="1" t="s">
        <v>44</v>
      </c>
      <c r="G5" s="1" t="s">
        <v>197</v>
      </c>
      <c r="H5" s="2" t="s">
        <v>45</v>
      </c>
      <c r="I5" s="4" t="s">
        <v>201</v>
      </c>
      <c r="J5" s="8" t="s">
        <v>206</v>
      </c>
      <c r="K5" s="8" t="s">
        <v>207</v>
      </c>
      <c r="L5" s="8" t="s">
        <v>208</v>
      </c>
      <c r="M5" s="8" t="s">
        <v>209</v>
      </c>
      <c r="N5" s="8" t="s">
        <v>210</v>
      </c>
      <c r="O5" s="8" t="s">
        <v>211</v>
      </c>
      <c r="P5" s="8" t="s">
        <v>212</v>
      </c>
      <c r="Q5" s="8" t="s">
        <v>213</v>
      </c>
      <c r="R5" s="8" t="s">
        <v>214</v>
      </c>
      <c r="S5" s="8" t="s">
        <v>215</v>
      </c>
      <c r="T5" s="8" t="s">
        <v>216</v>
      </c>
      <c r="U5" s="8" t="s">
        <v>217</v>
      </c>
      <c r="V5" s="8" t="s">
        <v>218</v>
      </c>
      <c r="W5" s="8" t="s">
        <v>219</v>
      </c>
      <c r="X5" s="8" t="s">
        <v>220</v>
      </c>
      <c r="Y5" s="8" t="s">
        <v>221</v>
      </c>
      <c r="Z5" s="8" t="s">
        <v>222</v>
      </c>
      <c r="AA5" s="8" t="s">
        <v>223</v>
      </c>
      <c r="AB5" s="8" t="s">
        <v>224</v>
      </c>
      <c r="AC5" s="8" t="s">
        <v>225</v>
      </c>
      <c r="AD5" s="8" t="s">
        <v>226</v>
      </c>
      <c r="AE5" s="8" t="s">
        <v>227</v>
      </c>
      <c r="AF5" s="8" t="s">
        <v>228</v>
      </c>
      <c r="AG5" s="8" t="s">
        <v>229</v>
      </c>
      <c r="AH5" s="8" t="s">
        <v>230</v>
      </c>
      <c r="AI5" s="8" t="s">
        <v>231</v>
      </c>
      <c r="AJ5" s="8" t="s">
        <v>232</v>
      </c>
      <c r="AK5" s="8" t="s">
        <v>233</v>
      </c>
      <c r="AL5" s="8" t="s">
        <v>234</v>
      </c>
      <c r="AM5" s="8" t="s">
        <v>235</v>
      </c>
      <c r="AN5" s="8" t="s">
        <v>236</v>
      </c>
      <c r="AO5" s="8" t="s">
        <v>237</v>
      </c>
      <c r="AP5" s="8" t="s">
        <v>238</v>
      </c>
      <c r="AQ5" s="8" t="s">
        <v>239</v>
      </c>
      <c r="AR5" s="8" t="s">
        <v>240</v>
      </c>
      <c r="AS5" s="8" t="s">
        <v>241</v>
      </c>
      <c r="AT5" s="8" t="s">
        <v>242</v>
      </c>
      <c r="AU5" s="8" t="s">
        <v>243</v>
      </c>
      <c r="AV5" s="8" t="s">
        <v>244</v>
      </c>
      <c r="AW5" s="8" t="s">
        <v>245</v>
      </c>
      <c r="AX5" s="8" t="s">
        <v>246</v>
      </c>
      <c r="AY5" s="8" t="s">
        <v>247</v>
      </c>
      <c r="AZ5" s="8" t="s">
        <v>248</v>
      </c>
    </row>
    <row r="6" spans="1:52" x14ac:dyDescent="0.15">
      <c r="A6" s="15" t="s">
        <v>139</v>
      </c>
      <c r="B6" s="1" t="s">
        <v>1</v>
      </c>
      <c r="C6" s="1" t="s">
        <v>70</v>
      </c>
      <c r="D6" s="1">
        <f>COUNTIF(J6:AZ6,1)</f>
        <v>7</v>
      </c>
      <c r="E6" s="1">
        <f>COUNTIF(J6:AZ6,3)</f>
        <v>0</v>
      </c>
      <c r="F6" s="1">
        <f>COUNTIF(J6:AZ6,2)</f>
        <v>0</v>
      </c>
      <c r="G6" s="1">
        <f>$E$1-(D6+E6+F6)</f>
        <v>0</v>
      </c>
      <c r="H6" s="3"/>
      <c r="I6" s="5"/>
      <c r="J6" s="1">
        <v>1</v>
      </c>
      <c r="K6" s="1">
        <v>1</v>
      </c>
      <c r="L6" s="1">
        <v>1</v>
      </c>
      <c r="M6" s="1">
        <v>1</v>
      </c>
      <c r="N6" s="1">
        <v>1</v>
      </c>
      <c r="O6" s="1">
        <v>1</v>
      </c>
      <c r="P6" s="1">
        <v>1</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27" x14ac:dyDescent="0.15">
      <c r="A7" s="15"/>
      <c r="B7" s="1" t="s">
        <v>2</v>
      </c>
      <c r="C7" s="1" t="s">
        <v>71</v>
      </c>
      <c r="D7" s="1">
        <f t="shared" ref="D7:D52" si="0">COUNTIF(J7:AZ7,1)</f>
        <v>7</v>
      </c>
      <c r="E7" s="1">
        <f t="shared" ref="E7:E52" si="1">COUNTIF(J7:AZ7,3)</f>
        <v>0</v>
      </c>
      <c r="F7" s="1">
        <f t="shared" ref="F7:F52" si="2">COUNTIF(J7:AZ7,2)</f>
        <v>0</v>
      </c>
      <c r="G7" s="1">
        <f t="shared" ref="G7:G52" si="3">$E$1-(D7+E7+F7)</f>
        <v>0</v>
      </c>
      <c r="H7" s="3" t="s">
        <v>283</v>
      </c>
      <c r="I7" s="5"/>
      <c r="J7" s="1">
        <v>1</v>
      </c>
      <c r="K7" s="1">
        <v>1</v>
      </c>
      <c r="L7" s="1">
        <v>1</v>
      </c>
      <c r="M7" s="1">
        <v>1</v>
      </c>
      <c r="N7" s="1">
        <v>1</v>
      </c>
      <c r="O7" s="1">
        <v>1</v>
      </c>
      <c r="P7" s="1">
        <v>1</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54" x14ac:dyDescent="0.15">
      <c r="A8" s="15"/>
      <c r="B8" s="1" t="s">
        <v>3</v>
      </c>
      <c r="C8" s="3" t="s">
        <v>72</v>
      </c>
      <c r="D8" s="1">
        <f t="shared" si="0"/>
        <v>5</v>
      </c>
      <c r="E8" s="1">
        <f t="shared" si="1"/>
        <v>0</v>
      </c>
      <c r="F8" s="1">
        <f t="shared" si="2"/>
        <v>2</v>
      </c>
      <c r="G8" s="1">
        <f t="shared" si="3"/>
        <v>0</v>
      </c>
      <c r="H8" s="3" t="s">
        <v>284</v>
      </c>
      <c r="I8" s="6"/>
      <c r="J8" s="1">
        <v>1</v>
      </c>
      <c r="K8" s="1">
        <v>2</v>
      </c>
      <c r="L8" s="1">
        <v>1</v>
      </c>
      <c r="M8" s="1">
        <v>1</v>
      </c>
      <c r="N8" s="1">
        <v>1</v>
      </c>
      <c r="O8" s="1">
        <v>1</v>
      </c>
      <c r="P8" s="1">
        <v>2</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5"/>
      <c r="B9" s="1" t="s">
        <v>5</v>
      </c>
      <c r="C9" s="3" t="s">
        <v>73</v>
      </c>
      <c r="D9" s="1">
        <f t="shared" si="0"/>
        <v>7</v>
      </c>
      <c r="E9" s="1">
        <f t="shared" si="1"/>
        <v>0</v>
      </c>
      <c r="F9" s="1">
        <f t="shared" si="2"/>
        <v>0</v>
      </c>
      <c r="G9" s="1">
        <f t="shared" si="3"/>
        <v>0</v>
      </c>
      <c r="H9" s="3"/>
      <c r="I9" s="5"/>
      <c r="J9" s="1">
        <v>1</v>
      </c>
      <c r="K9" s="1">
        <v>1</v>
      </c>
      <c r="L9" s="1">
        <v>1</v>
      </c>
      <c r="M9" s="1">
        <v>1</v>
      </c>
      <c r="N9" s="1">
        <v>1</v>
      </c>
      <c r="O9" s="1">
        <v>1</v>
      </c>
      <c r="P9" s="1">
        <v>1</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27" x14ac:dyDescent="0.15">
      <c r="A10" s="15" t="s">
        <v>140</v>
      </c>
      <c r="B10" s="1" t="s">
        <v>6</v>
      </c>
      <c r="C10" s="3" t="s">
        <v>74</v>
      </c>
      <c r="D10" s="1">
        <f t="shared" si="0"/>
        <v>6</v>
      </c>
      <c r="E10" s="1">
        <f t="shared" si="1"/>
        <v>0</v>
      </c>
      <c r="F10" s="1">
        <f t="shared" si="2"/>
        <v>0</v>
      </c>
      <c r="G10" s="1">
        <f t="shared" si="3"/>
        <v>1</v>
      </c>
      <c r="H10" s="3"/>
      <c r="I10" s="5"/>
      <c r="J10" s="1">
        <v>1</v>
      </c>
      <c r="K10" s="1">
        <v>1</v>
      </c>
      <c r="L10" s="1">
        <v>1</v>
      </c>
      <c r="M10" s="1">
        <v>9</v>
      </c>
      <c r="N10" s="1">
        <v>1</v>
      </c>
      <c r="O10" s="1">
        <v>1</v>
      </c>
      <c r="P10" s="1">
        <v>1</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40.5" x14ac:dyDescent="0.15">
      <c r="A11" s="15"/>
      <c r="B11" s="1" t="s">
        <v>7</v>
      </c>
      <c r="C11" s="3" t="s">
        <v>75</v>
      </c>
      <c r="D11" s="1">
        <f t="shared" si="0"/>
        <v>7</v>
      </c>
      <c r="E11" s="1">
        <f t="shared" si="1"/>
        <v>0</v>
      </c>
      <c r="F11" s="1">
        <f t="shared" si="2"/>
        <v>0</v>
      </c>
      <c r="G11" s="1">
        <f t="shared" si="3"/>
        <v>0</v>
      </c>
      <c r="H11" s="3"/>
      <c r="I11" s="6"/>
      <c r="J11" s="1">
        <v>1</v>
      </c>
      <c r="K11" s="1">
        <v>1</v>
      </c>
      <c r="L11" s="1">
        <v>1</v>
      </c>
      <c r="M11" s="1">
        <v>1</v>
      </c>
      <c r="N11" s="1">
        <v>1</v>
      </c>
      <c r="O11" s="1">
        <v>1</v>
      </c>
      <c r="P11" s="1">
        <v>1</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54" x14ac:dyDescent="0.15">
      <c r="A12" s="15"/>
      <c r="B12" s="1" t="s">
        <v>9</v>
      </c>
      <c r="C12" s="3" t="s">
        <v>76</v>
      </c>
      <c r="D12" s="1">
        <f t="shared" si="0"/>
        <v>6</v>
      </c>
      <c r="E12" s="1">
        <f t="shared" si="1"/>
        <v>0</v>
      </c>
      <c r="F12" s="1">
        <f t="shared" si="2"/>
        <v>1</v>
      </c>
      <c r="G12" s="1">
        <f t="shared" si="3"/>
        <v>0</v>
      </c>
      <c r="H12" s="1"/>
      <c r="I12" s="5"/>
      <c r="J12" s="1">
        <v>2</v>
      </c>
      <c r="K12" s="1">
        <v>1</v>
      </c>
      <c r="L12" s="1">
        <v>1</v>
      </c>
      <c r="M12" s="1">
        <v>1</v>
      </c>
      <c r="N12" s="1">
        <v>1</v>
      </c>
      <c r="O12" s="1">
        <v>1</v>
      </c>
      <c r="P12" s="1">
        <v>1</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5"/>
      <c r="B13" s="1" t="s">
        <v>10</v>
      </c>
      <c r="C13" s="3" t="s">
        <v>77</v>
      </c>
      <c r="D13" s="1">
        <f t="shared" si="0"/>
        <v>2</v>
      </c>
      <c r="E13" s="1">
        <f t="shared" si="1"/>
        <v>0</v>
      </c>
      <c r="F13" s="1">
        <f t="shared" si="2"/>
        <v>4</v>
      </c>
      <c r="G13" s="1">
        <f t="shared" si="3"/>
        <v>1</v>
      </c>
      <c r="H13" s="3" t="s">
        <v>288</v>
      </c>
      <c r="I13" s="5"/>
      <c r="J13" s="1">
        <v>2</v>
      </c>
      <c r="K13" s="1">
        <v>1</v>
      </c>
      <c r="L13" s="1">
        <v>2</v>
      </c>
      <c r="M13" s="1">
        <v>2</v>
      </c>
      <c r="N13" s="1">
        <v>9</v>
      </c>
      <c r="O13" s="1">
        <v>2</v>
      </c>
      <c r="P13" s="1">
        <v>1</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27" x14ac:dyDescent="0.15">
      <c r="A14" s="15"/>
      <c r="B14" s="1" t="s">
        <v>11</v>
      </c>
      <c r="C14" s="3" t="s">
        <v>78</v>
      </c>
      <c r="D14" s="1">
        <f t="shared" si="0"/>
        <v>7</v>
      </c>
      <c r="E14" s="1">
        <f t="shared" si="1"/>
        <v>0</v>
      </c>
      <c r="F14" s="1">
        <f t="shared" si="2"/>
        <v>0</v>
      </c>
      <c r="G14" s="1">
        <f t="shared" si="3"/>
        <v>0</v>
      </c>
      <c r="H14" s="1"/>
      <c r="I14" s="5"/>
      <c r="J14" s="1">
        <v>1</v>
      </c>
      <c r="K14" s="1">
        <v>1</v>
      </c>
      <c r="L14" s="1">
        <v>1</v>
      </c>
      <c r="M14" s="1">
        <v>1</v>
      </c>
      <c r="N14" s="1">
        <v>1</v>
      </c>
      <c r="O14" s="1">
        <v>1</v>
      </c>
      <c r="P14" s="1">
        <v>1</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40.5" x14ac:dyDescent="0.15">
      <c r="A15" s="15" t="s">
        <v>4</v>
      </c>
      <c r="B15" s="1" t="s">
        <v>12</v>
      </c>
      <c r="C15" s="3" t="s">
        <v>79</v>
      </c>
      <c r="D15" s="1">
        <f t="shared" si="0"/>
        <v>7</v>
      </c>
      <c r="E15" s="1">
        <f t="shared" si="1"/>
        <v>0</v>
      </c>
      <c r="F15" s="1">
        <f t="shared" si="2"/>
        <v>0</v>
      </c>
      <c r="G15" s="1">
        <f t="shared" si="3"/>
        <v>0</v>
      </c>
      <c r="H15" s="3"/>
      <c r="I15" s="6"/>
      <c r="J15" s="1">
        <v>1</v>
      </c>
      <c r="K15" s="1">
        <v>1</v>
      </c>
      <c r="L15" s="1">
        <v>1</v>
      </c>
      <c r="M15" s="1">
        <v>1</v>
      </c>
      <c r="N15" s="1">
        <v>1</v>
      </c>
      <c r="O15" s="1">
        <v>1</v>
      </c>
      <c r="P15" s="1">
        <v>1</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7" x14ac:dyDescent="0.15">
      <c r="A16" s="15"/>
      <c r="B16" s="1" t="s">
        <v>13</v>
      </c>
      <c r="C16" s="3" t="s">
        <v>80</v>
      </c>
      <c r="D16" s="1">
        <f t="shared" si="0"/>
        <v>5</v>
      </c>
      <c r="E16" s="1">
        <f t="shared" si="1"/>
        <v>0</v>
      </c>
      <c r="F16" s="1">
        <f t="shared" si="2"/>
        <v>2</v>
      </c>
      <c r="G16" s="1">
        <f t="shared" si="3"/>
        <v>0</v>
      </c>
      <c r="H16" s="3" t="s">
        <v>278</v>
      </c>
      <c r="I16" s="6"/>
      <c r="J16" s="1">
        <v>1</v>
      </c>
      <c r="K16" s="1">
        <v>1</v>
      </c>
      <c r="L16" s="1">
        <v>1</v>
      </c>
      <c r="M16" s="1">
        <v>2</v>
      </c>
      <c r="N16" s="1">
        <v>1</v>
      </c>
      <c r="O16" s="1">
        <v>2</v>
      </c>
      <c r="P16" s="1">
        <v>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67.5" x14ac:dyDescent="0.15">
      <c r="A17" s="15"/>
      <c r="B17" s="1" t="s">
        <v>14</v>
      </c>
      <c r="C17" s="3" t="s">
        <v>81</v>
      </c>
      <c r="D17" s="1">
        <f t="shared" si="0"/>
        <v>6</v>
      </c>
      <c r="E17" s="1">
        <f t="shared" si="1"/>
        <v>0</v>
      </c>
      <c r="F17" s="1">
        <f t="shared" si="2"/>
        <v>1</v>
      </c>
      <c r="G17" s="1">
        <f t="shared" si="3"/>
        <v>0</v>
      </c>
      <c r="H17" s="1"/>
      <c r="I17" s="5"/>
      <c r="J17" s="1">
        <v>1</v>
      </c>
      <c r="K17" s="1">
        <v>1</v>
      </c>
      <c r="L17" s="1">
        <v>1</v>
      </c>
      <c r="M17" s="1">
        <v>1</v>
      </c>
      <c r="N17" s="1">
        <v>1</v>
      </c>
      <c r="O17" s="1">
        <v>2</v>
      </c>
      <c r="P17" s="1">
        <v>1</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15">
      <c r="A18" s="15"/>
      <c r="B18" s="1" t="s">
        <v>15</v>
      </c>
      <c r="C18" s="3" t="s">
        <v>82</v>
      </c>
      <c r="D18" s="1">
        <f t="shared" si="0"/>
        <v>7</v>
      </c>
      <c r="E18" s="1">
        <f t="shared" si="1"/>
        <v>0</v>
      </c>
      <c r="F18" s="1">
        <f t="shared" si="2"/>
        <v>0</v>
      </c>
      <c r="G18" s="1">
        <f t="shared" si="3"/>
        <v>0</v>
      </c>
      <c r="H18" s="3"/>
      <c r="I18" s="6"/>
      <c r="J18" s="1">
        <v>1</v>
      </c>
      <c r="K18" s="1">
        <v>1</v>
      </c>
      <c r="L18" s="1">
        <v>1</v>
      </c>
      <c r="M18" s="1">
        <v>1</v>
      </c>
      <c r="N18" s="1">
        <v>1</v>
      </c>
      <c r="O18" s="1">
        <v>1</v>
      </c>
      <c r="P18" s="1">
        <v>1</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s="14" customFormat="1" x14ac:dyDescent="0.15">
      <c r="A19" s="15"/>
      <c r="B19" s="11" t="s">
        <v>16</v>
      </c>
      <c r="C19" s="12" t="s">
        <v>83</v>
      </c>
      <c r="D19" s="1">
        <f t="shared" si="0"/>
        <v>7</v>
      </c>
      <c r="E19" s="1">
        <f t="shared" si="1"/>
        <v>0</v>
      </c>
      <c r="F19" s="1">
        <f t="shared" si="2"/>
        <v>0</v>
      </c>
      <c r="G19" s="11">
        <f t="shared" si="3"/>
        <v>0</v>
      </c>
      <c r="H19" s="11"/>
      <c r="I19" s="13"/>
      <c r="J19" s="11">
        <v>1</v>
      </c>
      <c r="K19" s="11">
        <v>1</v>
      </c>
      <c r="L19" s="11">
        <v>1</v>
      </c>
      <c r="M19" s="11">
        <v>1</v>
      </c>
      <c r="N19" s="11">
        <v>1</v>
      </c>
      <c r="O19" s="11">
        <v>1</v>
      </c>
      <c r="P19" s="11">
        <v>1</v>
      </c>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row>
    <row r="20" spans="1:52" x14ac:dyDescent="0.15">
      <c r="A20" s="15"/>
      <c r="B20" s="1" t="s">
        <v>18</v>
      </c>
      <c r="C20" s="3" t="s">
        <v>84</v>
      </c>
      <c r="D20" s="1">
        <f t="shared" si="0"/>
        <v>7</v>
      </c>
      <c r="E20" s="1">
        <f t="shared" si="1"/>
        <v>0</v>
      </c>
      <c r="F20" s="1">
        <f t="shared" si="2"/>
        <v>0</v>
      </c>
      <c r="G20" s="1">
        <f t="shared" si="3"/>
        <v>0</v>
      </c>
      <c r="H20" s="1"/>
      <c r="I20" s="6"/>
      <c r="J20" s="1">
        <v>1</v>
      </c>
      <c r="K20" s="1">
        <v>1</v>
      </c>
      <c r="L20" s="1">
        <v>1</v>
      </c>
      <c r="M20" s="1">
        <v>1</v>
      </c>
      <c r="N20" s="1">
        <v>1</v>
      </c>
      <c r="O20" s="1">
        <v>1</v>
      </c>
      <c r="P20" s="1">
        <v>1</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7" x14ac:dyDescent="0.15">
      <c r="A21" s="15"/>
      <c r="B21" s="1" t="s">
        <v>19</v>
      </c>
      <c r="C21" s="3" t="s">
        <v>85</v>
      </c>
      <c r="D21" s="1">
        <f t="shared" si="0"/>
        <v>7</v>
      </c>
      <c r="E21" s="1">
        <f t="shared" si="1"/>
        <v>0</v>
      </c>
      <c r="F21" s="1">
        <f t="shared" si="2"/>
        <v>0</v>
      </c>
      <c r="G21" s="1">
        <f t="shared" si="3"/>
        <v>0</v>
      </c>
      <c r="H21" s="3"/>
      <c r="I21" s="6"/>
      <c r="J21" s="1">
        <v>1</v>
      </c>
      <c r="K21" s="1">
        <v>1</v>
      </c>
      <c r="L21" s="1">
        <v>1</v>
      </c>
      <c r="M21" s="1">
        <v>1</v>
      </c>
      <c r="N21" s="1">
        <v>1</v>
      </c>
      <c r="O21" s="1">
        <v>1</v>
      </c>
      <c r="P21" s="1">
        <v>1</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5"/>
      <c r="B22" s="1" t="s">
        <v>21</v>
      </c>
      <c r="C22" s="3" t="s">
        <v>87</v>
      </c>
      <c r="D22" s="1">
        <f t="shared" si="0"/>
        <v>7</v>
      </c>
      <c r="E22" s="1">
        <f t="shared" si="1"/>
        <v>0</v>
      </c>
      <c r="F22" s="1">
        <f t="shared" si="2"/>
        <v>0</v>
      </c>
      <c r="G22" s="1">
        <f t="shared" si="3"/>
        <v>0</v>
      </c>
      <c r="H22" s="3"/>
      <c r="I22" s="5"/>
      <c r="J22" s="1">
        <v>1</v>
      </c>
      <c r="K22" s="1">
        <v>1</v>
      </c>
      <c r="L22" s="1">
        <v>1</v>
      </c>
      <c r="M22" s="1">
        <v>1</v>
      </c>
      <c r="N22" s="1">
        <v>1</v>
      </c>
      <c r="O22" s="1">
        <v>1</v>
      </c>
      <c r="P22" s="1">
        <v>1</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81" x14ac:dyDescent="0.15">
      <c r="A23" s="15"/>
      <c r="B23" s="1" t="s">
        <v>22</v>
      </c>
      <c r="C23" s="3" t="s">
        <v>88</v>
      </c>
      <c r="D23" s="1">
        <f t="shared" si="0"/>
        <v>3</v>
      </c>
      <c r="E23" s="1">
        <f t="shared" si="1"/>
        <v>0</v>
      </c>
      <c r="F23" s="1">
        <f t="shared" si="2"/>
        <v>4</v>
      </c>
      <c r="G23" s="1">
        <f t="shared" si="3"/>
        <v>0</v>
      </c>
      <c r="H23" s="3" t="s">
        <v>285</v>
      </c>
      <c r="I23" s="3"/>
      <c r="J23" s="1">
        <v>2</v>
      </c>
      <c r="K23" s="1">
        <v>2</v>
      </c>
      <c r="L23" s="1">
        <v>1</v>
      </c>
      <c r="M23" s="1">
        <v>2</v>
      </c>
      <c r="N23" s="1">
        <v>1</v>
      </c>
      <c r="O23" s="1">
        <v>1</v>
      </c>
      <c r="P23" s="1">
        <v>2</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7" x14ac:dyDescent="0.15">
      <c r="A24" s="15"/>
      <c r="B24" s="1" t="s">
        <v>60</v>
      </c>
      <c r="C24" s="3" t="s">
        <v>89</v>
      </c>
      <c r="D24" s="1">
        <f t="shared" si="0"/>
        <v>7</v>
      </c>
      <c r="E24" s="1">
        <f t="shared" si="1"/>
        <v>0</v>
      </c>
      <c r="F24" s="1">
        <f t="shared" si="2"/>
        <v>0</v>
      </c>
      <c r="G24" s="1">
        <f t="shared" si="3"/>
        <v>0</v>
      </c>
      <c r="H24" s="3"/>
      <c r="I24" s="1"/>
      <c r="J24" s="1">
        <v>1</v>
      </c>
      <c r="K24" s="1">
        <v>1</v>
      </c>
      <c r="L24" s="1">
        <v>1</v>
      </c>
      <c r="M24" s="1">
        <v>1</v>
      </c>
      <c r="N24" s="1">
        <v>1</v>
      </c>
      <c r="O24" s="1">
        <v>1</v>
      </c>
      <c r="P24" s="1">
        <v>1</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5"/>
      <c r="B25" s="1" t="s">
        <v>62</v>
      </c>
      <c r="C25" s="3" t="s">
        <v>90</v>
      </c>
      <c r="D25" s="1">
        <f t="shared" si="0"/>
        <v>7</v>
      </c>
      <c r="E25" s="1">
        <f t="shared" si="1"/>
        <v>0</v>
      </c>
      <c r="F25" s="1">
        <f t="shared" si="2"/>
        <v>0</v>
      </c>
      <c r="G25" s="1">
        <f t="shared" si="3"/>
        <v>0</v>
      </c>
      <c r="H25" s="3"/>
      <c r="I25" s="1"/>
      <c r="J25" s="1">
        <v>1</v>
      </c>
      <c r="K25" s="1">
        <v>1</v>
      </c>
      <c r="L25" s="1">
        <v>1</v>
      </c>
      <c r="M25" s="1">
        <v>1</v>
      </c>
      <c r="N25" s="1">
        <v>1</v>
      </c>
      <c r="O25" s="1">
        <v>1</v>
      </c>
      <c r="P25" s="1">
        <v>1</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7" x14ac:dyDescent="0.15">
      <c r="A26" s="15" t="s">
        <v>142</v>
      </c>
      <c r="B26" s="1" t="s">
        <v>64</v>
      </c>
      <c r="C26" s="3" t="s">
        <v>91</v>
      </c>
      <c r="D26" s="1">
        <f t="shared" si="0"/>
        <v>7</v>
      </c>
      <c r="E26" s="1">
        <f t="shared" si="1"/>
        <v>0</v>
      </c>
      <c r="F26" s="1">
        <f t="shared" si="2"/>
        <v>0</v>
      </c>
      <c r="G26" s="1">
        <f t="shared" si="3"/>
        <v>0</v>
      </c>
      <c r="H26" s="3"/>
      <c r="I26" s="1"/>
      <c r="J26" s="1">
        <v>1</v>
      </c>
      <c r="K26" s="1">
        <v>1</v>
      </c>
      <c r="L26" s="1">
        <v>1</v>
      </c>
      <c r="M26" s="1">
        <v>1</v>
      </c>
      <c r="N26" s="1">
        <v>1</v>
      </c>
      <c r="O26" s="1">
        <v>1</v>
      </c>
      <c r="P26" s="1">
        <v>1</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7" x14ac:dyDescent="0.15">
      <c r="A27" s="15"/>
      <c r="B27" s="1" t="s">
        <v>65</v>
      </c>
      <c r="C27" s="3" t="s">
        <v>86</v>
      </c>
      <c r="D27" s="1">
        <f t="shared" si="0"/>
        <v>6</v>
      </c>
      <c r="E27" s="1">
        <f t="shared" si="1"/>
        <v>0</v>
      </c>
      <c r="F27" s="1">
        <f t="shared" si="2"/>
        <v>1</v>
      </c>
      <c r="G27" s="1">
        <f t="shared" si="3"/>
        <v>0</v>
      </c>
      <c r="H27" s="3" t="s">
        <v>279</v>
      </c>
      <c r="I27" s="1"/>
      <c r="J27" s="1">
        <v>1</v>
      </c>
      <c r="K27" s="1">
        <v>1</v>
      </c>
      <c r="L27" s="1">
        <v>1</v>
      </c>
      <c r="M27" s="1">
        <v>1</v>
      </c>
      <c r="N27" s="1">
        <v>1</v>
      </c>
      <c r="O27" s="1">
        <v>2</v>
      </c>
      <c r="P27" s="1">
        <v>1</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5"/>
      <c r="B28" s="1" t="s">
        <v>66</v>
      </c>
      <c r="C28" s="3" t="s">
        <v>94</v>
      </c>
      <c r="D28" s="1">
        <f t="shared" si="0"/>
        <v>2</v>
      </c>
      <c r="E28" s="1">
        <f t="shared" si="1"/>
        <v>0</v>
      </c>
      <c r="F28" s="1">
        <f t="shared" si="2"/>
        <v>1</v>
      </c>
      <c r="G28" s="1">
        <f t="shared" si="3"/>
        <v>4</v>
      </c>
      <c r="H28" s="3" t="s">
        <v>280</v>
      </c>
      <c r="I28" s="1"/>
      <c r="J28" s="1">
        <v>1</v>
      </c>
      <c r="K28" s="1">
        <v>9</v>
      </c>
      <c r="L28" s="1">
        <v>9</v>
      </c>
      <c r="M28" s="1">
        <v>9</v>
      </c>
      <c r="N28" s="1">
        <v>9</v>
      </c>
      <c r="O28" s="1">
        <v>2</v>
      </c>
      <c r="P28" s="1">
        <v>1</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5"/>
      <c r="B29" s="1" t="s">
        <v>93</v>
      </c>
      <c r="C29" s="3" t="s">
        <v>92</v>
      </c>
      <c r="D29" s="1">
        <f t="shared" si="0"/>
        <v>2</v>
      </c>
      <c r="E29" s="1">
        <f t="shared" si="1"/>
        <v>0</v>
      </c>
      <c r="F29" s="1">
        <f t="shared" si="2"/>
        <v>1</v>
      </c>
      <c r="G29" s="1">
        <f t="shared" si="3"/>
        <v>4</v>
      </c>
      <c r="H29" s="3" t="s">
        <v>280</v>
      </c>
      <c r="I29" s="1"/>
      <c r="J29" s="1">
        <v>1</v>
      </c>
      <c r="K29" s="1">
        <v>9</v>
      </c>
      <c r="L29" s="1">
        <v>9</v>
      </c>
      <c r="M29" s="1">
        <v>9</v>
      </c>
      <c r="N29" s="1">
        <v>9</v>
      </c>
      <c r="O29" s="1">
        <v>2</v>
      </c>
      <c r="P29" s="1">
        <v>1</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40.5" x14ac:dyDescent="0.15">
      <c r="A30" s="15"/>
      <c r="B30" s="1" t="s">
        <v>95</v>
      </c>
      <c r="C30" s="3" t="s">
        <v>198</v>
      </c>
      <c r="D30" s="1">
        <f t="shared" si="0"/>
        <v>4</v>
      </c>
      <c r="E30" s="1">
        <f t="shared" si="1"/>
        <v>0</v>
      </c>
      <c r="F30" s="1">
        <f t="shared" si="2"/>
        <v>3</v>
      </c>
      <c r="G30" s="1">
        <f t="shared" si="3"/>
        <v>0</v>
      </c>
      <c r="H30" s="3" t="s">
        <v>275</v>
      </c>
      <c r="I30" s="1"/>
      <c r="J30" s="1">
        <v>2</v>
      </c>
      <c r="K30" s="1">
        <v>1</v>
      </c>
      <c r="L30" s="1">
        <v>1</v>
      </c>
      <c r="M30" s="1">
        <v>2</v>
      </c>
      <c r="N30" s="1">
        <v>1</v>
      </c>
      <c r="O30" s="1">
        <v>2</v>
      </c>
      <c r="P30" s="1">
        <v>1</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5"/>
      <c r="B31" s="1" t="s">
        <v>96</v>
      </c>
      <c r="C31" s="3" t="s">
        <v>97</v>
      </c>
      <c r="D31" s="1">
        <f t="shared" si="0"/>
        <v>5</v>
      </c>
      <c r="E31" s="1">
        <f t="shared" si="1"/>
        <v>0</v>
      </c>
      <c r="F31" s="1">
        <f t="shared" si="2"/>
        <v>2</v>
      </c>
      <c r="G31" s="1">
        <f t="shared" si="3"/>
        <v>0</v>
      </c>
      <c r="H31" s="3" t="s">
        <v>276</v>
      </c>
      <c r="I31" s="1"/>
      <c r="J31" s="1">
        <v>1</v>
      </c>
      <c r="K31" s="1">
        <v>1</v>
      </c>
      <c r="L31" s="1">
        <v>1</v>
      </c>
      <c r="M31" s="1">
        <v>2</v>
      </c>
      <c r="N31" s="1">
        <v>1</v>
      </c>
      <c r="O31" s="1">
        <v>2</v>
      </c>
      <c r="P31" s="1">
        <v>1</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40.5" x14ac:dyDescent="0.15">
      <c r="A32" s="15"/>
      <c r="B32" s="1" t="s">
        <v>99</v>
      </c>
      <c r="C32" s="3" t="s">
        <v>199</v>
      </c>
      <c r="D32" s="1">
        <f t="shared" si="0"/>
        <v>4</v>
      </c>
      <c r="E32" s="1">
        <f t="shared" si="1"/>
        <v>0</v>
      </c>
      <c r="F32" s="1">
        <f t="shared" si="2"/>
        <v>3</v>
      </c>
      <c r="G32" s="1">
        <f t="shared" si="3"/>
        <v>0</v>
      </c>
      <c r="H32" s="3"/>
      <c r="I32" s="1"/>
      <c r="J32" s="1">
        <v>2</v>
      </c>
      <c r="K32" s="1">
        <v>1</v>
      </c>
      <c r="L32" s="1">
        <v>1</v>
      </c>
      <c r="M32" s="1">
        <v>1</v>
      </c>
      <c r="N32" s="1">
        <v>2</v>
      </c>
      <c r="O32" s="1">
        <v>2</v>
      </c>
      <c r="P32" s="1">
        <v>1</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5"/>
      <c r="B33" s="1" t="s">
        <v>100</v>
      </c>
      <c r="C33" s="3" t="s">
        <v>120</v>
      </c>
      <c r="D33" s="1">
        <f t="shared" si="0"/>
        <v>0</v>
      </c>
      <c r="E33" s="1">
        <f t="shared" si="1"/>
        <v>0</v>
      </c>
      <c r="F33" s="1">
        <f t="shared" si="2"/>
        <v>7</v>
      </c>
      <c r="G33" s="1">
        <f t="shared" si="3"/>
        <v>0</v>
      </c>
      <c r="H33" s="3"/>
      <c r="I33" s="1"/>
      <c r="J33" s="1">
        <v>2</v>
      </c>
      <c r="K33" s="1">
        <v>2</v>
      </c>
      <c r="L33" s="1">
        <v>2</v>
      </c>
      <c r="M33" s="1">
        <v>2</v>
      </c>
      <c r="N33" s="1">
        <v>2</v>
      </c>
      <c r="O33" s="1">
        <v>2</v>
      </c>
      <c r="P33" s="1">
        <v>2</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s="14" customFormat="1" ht="27" x14ac:dyDescent="0.15">
      <c r="A34" s="15"/>
      <c r="B34" s="11" t="s">
        <v>101</v>
      </c>
      <c r="C34" s="12" t="s">
        <v>121</v>
      </c>
      <c r="D34" s="1">
        <f t="shared" si="0"/>
        <v>3</v>
      </c>
      <c r="E34" s="1">
        <f t="shared" si="1"/>
        <v>0</v>
      </c>
      <c r="F34" s="1">
        <f t="shared" si="2"/>
        <v>4</v>
      </c>
      <c r="G34" s="11">
        <f t="shared" si="3"/>
        <v>0</v>
      </c>
      <c r="H34" s="12"/>
      <c r="I34" s="11"/>
      <c r="J34" s="11">
        <v>2</v>
      </c>
      <c r="K34" s="11">
        <v>1</v>
      </c>
      <c r="L34" s="11">
        <v>2</v>
      </c>
      <c r="M34" s="11">
        <v>2</v>
      </c>
      <c r="N34" s="11">
        <v>1</v>
      </c>
      <c r="O34" s="11">
        <v>1</v>
      </c>
      <c r="P34" s="11">
        <v>2</v>
      </c>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1:52" ht="40.5" x14ac:dyDescent="0.15">
      <c r="A35" s="15"/>
      <c r="B35" s="1" t="s">
        <v>102</v>
      </c>
      <c r="C35" s="3" t="s">
        <v>122</v>
      </c>
      <c r="D35" s="1">
        <f t="shared" si="0"/>
        <v>7</v>
      </c>
      <c r="E35" s="1">
        <f t="shared" si="1"/>
        <v>0</v>
      </c>
      <c r="F35" s="1">
        <f t="shared" si="2"/>
        <v>0</v>
      </c>
      <c r="G35" s="1">
        <f t="shared" si="3"/>
        <v>0</v>
      </c>
      <c r="H35" s="3" t="s">
        <v>281</v>
      </c>
      <c r="I35" s="1"/>
      <c r="J35" s="1">
        <v>1</v>
      </c>
      <c r="K35" s="1">
        <v>1</v>
      </c>
      <c r="L35" s="1">
        <v>1</v>
      </c>
      <c r="M35" s="1">
        <v>1</v>
      </c>
      <c r="N35" s="1">
        <v>1</v>
      </c>
      <c r="O35" s="1">
        <v>1</v>
      </c>
      <c r="P35" s="1">
        <v>1</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40.5" x14ac:dyDescent="0.15">
      <c r="A36" s="15"/>
      <c r="B36" s="1" t="s">
        <v>103</v>
      </c>
      <c r="C36" s="3" t="s">
        <v>123</v>
      </c>
      <c r="D36" s="1">
        <f t="shared" si="0"/>
        <v>1</v>
      </c>
      <c r="E36" s="1">
        <f t="shared" si="1"/>
        <v>0</v>
      </c>
      <c r="F36" s="1">
        <f t="shared" si="2"/>
        <v>6</v>
      </c>
      <c r="G36" s="1">
        <f t="shared" si="3"/>
        <v>0</v>
      </c>
      <c r="H36" s="3" t="s">
        <v>286</v>
      </c>
      <c r="I36" s="3"/>
      <c r="J36" s="1">
        <v>1</v>
      </c>
      <c r="K36" s="1">
        <v>2</v>
      </c>
      <c r="L36" s="1">
        <v>2</v>
      </c>
      <c r="M36" s="1">
        <v>2</v>
      </c>
      <c r="N36" s="1">
        <v>2</v>
      </c>
      <c r="O36" s="1">
        <v>2</v>
      </c>
      <c r="P36" s="1">
        <v>2</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27" x14ac:dyDescent="0.15">
      <c r="A37" s="15" t="s">
        <v>143</v>
      </c>
      <c r="B37" s="1" t="s">
        <v>104</v>
      </c>
      <c r="C37" s="3" t="s">
        <v>124</v>
      </c>
      <c r="D37" s="1">
        <f t="shared" si="0"/>
        <v>7</v>
      </c>
      <c r="E37" s="1">
        <f t="shared" si="1"/>
        <v>0</v>
      </c>
      <c r="F37" s="1">
        <f t="shared" si="2"/>
        <v>0</v>
      </c>
      <c r="G37" s="1">
        <f t="shared" si="3"/>
        <v>0</v>
      </c>
      <c r="H37" s="3"/>
      <c r="I37" s="1"/>
      <c r="J37" s="1">
        <v>1</v>
      </c>
      <c r="K37" s="1">
        <v>1</v>
      </c>
      <c r="L37" s="1">
        <v>1</v>
      </c>
      <c r="M37" s="1">
        <v>1</v>
      </c>
      <c r="N37" s="1">
        <v>1</v>
      </c>
      <c r="O37" s="1">
        <v>1</v>
      </c>
      <c r="P37" s="1">
        <v>1</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t="54" x14ac:dyDescent="0.15">
      <c r="A38" s="15"/>
      <c r="B38" s="1" t="s">
        <v>105</v>
      </c>
      <c r="C38" s="3" t="s">
        <v>125</v>
      </c>
      <c r="D38" s="1">
        <f t="shared" si="0"/>
        <v>7</v>
      </c>
      <c r="E38" s="1">
        <f t="shared" si="1"/>
        <v>0</v>
      </c>
      <c r="F38" s="1">
        <f t="shared" si="2"/>
        <v>0</v>
      </c>
      <c r="G38" s="1">
        <f t="shared" si="3"/>
        <v>0</v>
      </c>
      <c r="H38" s="3"/>
      <c r="I38" s="1"/>
      <c r="J38" s="1">
        <v>1</v>
      </c>
      <c r="K38" s="1">
        <v>1</v>
      </c>
      <c r="L38" s="1">
        <v>1</v>
      </c>
      <c r="M38" s="1">
        <v>1</v>
      </c>
      <c r="N38" s="1">
        <v>1</v>
      </c>
      <c r="O38" s="1">
        <v>1</v>
      </c>
      <c r="P38" s="1">
        <v>1</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27" x14ac:dyDescent="0.15">
      <c r="A39" s="15"/>
      <c r="B39" s="1" t="s">
        <v>106</v>
      </c>
      <c r="C39" s="3" t="s">
        <v>126</v>
      </c>
      <c r="D39" s="1">
        <f t="shared" si="0"/>
        <v>7</v>
      </c>
      <c r="E39" s="1">
        <f t="shared" si="1"/>
        <v>0</v>
      </c>
      <c r="F39" s="1">
        <f t="shared" si="2"/>
        <v>0</v>
      </c>
      <c r="G39" s="1">
        <f t="shared" si="3"/>
        <v>0</v>
      </c>
      <c r="H39" s="3"/>
      <c r="I39" s="1"/>
      <c r="J39" s="1">
        <v>1</v>
      </c>
      <c r="K39" s="1">
        <v>1</v>
      </c>
      <c r="L39" s="1">
        <v>1</v>
      </c>
      <c r="M39" s="1">
        <v>1</v>
      </c>
      <c r="N39" s="1">
        <v>1</v>
      </c>
      <c r="O39" s="1">
        <v>1</v>
      </c>
      <c r="P39" s="1">
        <v>1</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54" x14ac:dyDescent="0.15">
      <c r="A40" s="15"/>
      <c r="B40" s="1" t="s">
        <v>107</v>
      </c>
      <c r="C40" s="3" t="s">
        <v>127</v>
      </c>
      <c r="D40" s="1">
        <f t="shared" si="0"/>
        <v>0</v>
      </c>
      <c r="E40" s="1">
        <f t="shared" si="1"/>
        <v>0</v>
      </c>
      <c r="F40" s="1">
        <f t="shared" si="2"/>
        <v>7</v>
      </c>
      <c r="G40" s="1">
        <f t="shared" si="3"/>
        <v>0</v>
      </c>
      <c r="H40" s="3" t="s">
        <v>287</v>
      </c>
      <c r="I40" s="3"/>
      <c r="J40" s="1">
        <v>2</v>
      </c>
      <c r="K40" s="1">
        <v>2</v>
      </c>
      <c r="L40" s="1">
        <v>2</v>
      </c>
      <c r="M40" s="1">
        <v>2</v>
      </c>
      <c r="N40" s="1">
        <v>2</v>
      </c>
      <c r="O40" s="1">
        <v>2</v>
      </c>
      <c r="P40" s="1">
        <v>2</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40.5" x14ac:dyDescent="0.15">
      <c r="A41" s="15"/>
      <c r="B41" s="1" t="s">
        <v>108</v>
      </c>
      <c r="C41" s="3" t="s">
        <v>200</v>
      </c>
      <c r="D41" s="1">
        <f t="shared" si="0"/>
        <v>7</v>
      </c>
      <c r="E41" s="1">
        <f t="shared" si="1"/>
        <v>0</v>
      </c>
      <c r="F41" s="1">
        <f t="shared" si="2"/>
        <v>0</v>
      </c>
      <c r="G41" s="1">
        <f t="shared" si="3"/>
        <v>0</v>
      </c>
      <c r="H41" s="3"/>
      <c r="I41" s="1"/>
      <c r="J41" s="1">
        <v>1</v>
      </c>
      <c r="K41" s="1">
        <v>1</v>
      </c>
      <c r="L41" s="1">
        <v>1</v>
      </c>
      <c r="M41" s="1">
        <v>1</v>
      </c>
      <c r="N41" s="1">
        <v>1</v>
      </c>
      <c r="O41" s="1">
        <v>1</v>
      </c>
      <c r="P41" s="1">
        <v>1</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5"/>
      <c r="B42" s="1" t="s">
        <v>109</v>
      </c>
      <c r="C42" s="3" t="s">
        <v>128</v>
      </c>
      <c r="D42" s="1">
        <f t="shared" si="0"/>
        <v>2</v>
      </c>
      <c r="E42" s="1">
        <f t="shared" si="1"/>
        <v>0</v>
      </c>
      <c r="F42" s="1">
        <f t="shared" si="2"/>
        <v>5</v>
      </c>
      <c r="G42" s="1">
        <f t="shared" si="3"/>
        <v>0</v>
      </c>
      <c r="H42" s="3"/>
      <c r="I42" s="1"/>
      <c r="J42" s="1">
        <v>2</v>
      </c>
      <c r="K42" s="1">
        <v>1</v>
      </c>
      <c r="L42" s="1">
        <v>2</v>
      </c>
      <c r="M42" s="1">
        <v>2</v>
      </c>
      <c r="N42" s="1">
        <v>2</v>
      </c>
      <c r="O42" s="1">
        <v>2</v>
      </c>
      <c r="P42" s="1">
        <v>1</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15">
      <c r="A43" s="15"/>
      <c r="B43" s="1" t="s">
        <v>110</v>
      </c>
      <c r="C43" s="3" t="s">
        <v>129</v>
      </c>
      <c r="D43" s="1">
        <f t="shared" si="0"/>
        <v>7</v>
      </c>
      <c r="E43" s="1">
        <f t="shared" si="1"/>
        <v>0</v>
      </c>
      <c r="F43" s="1">
        <f t="shared" si="2"/>
        <v>0</v>
      </c>
      <c r="G43" s="1">
        <f t="shared" si="3"/>
        <v>0</v>
      </c>
      <c r="H43" s="3"/>
      <c r="I43" s="1"/>
      <c r="J43" s="1">
        <v>1</v>
      </c>
      <c r="K43" s="1">
        <v>1</v>
      </c>
      <c r="L43" s="1">
        <v>1</v>
      </c>
      <c r="M43" s="1">
        <v>1</v>
      </c>
      <c r="N43" s="1">
        <v>1</v>
      </c>
      <c r="O43" s="1">
        <v>1</v>
      </c>
      <c r="P43" s="1">
        <v>1</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5"/>
      <c r="B44" s="1" t="s">
        <v>111</v>
      </c>
      <c r="C44" s="3" t="s">
        <v>130</v>
      </c>
      <c r="D44" s="1">
        <f t="shared" si="0"/>
        <v>7</v>
      </c>
      <c r="E44" s="1">
        <f t="shared" si="1"/>
        <v>0</v>
      </c>
      <c r="F44" s="1">
        <f t="shared" si="2"/>
        <v>0</v>
      </c>
      <c r="G44" s="1">
        <f t="shared" si="3"/>
        <v>0</v>
      </c>
      <c r="H44" s="3"/>
      <c r="I44" s="1"/>
      <c r="J44" s="1">
        <v>1</v>
      </c>
      <c r="K44" s="1">
        <v>1</v>
      </c>
      <c r="L44" s="1">
        <v>1</v>
      </c>
      <c r="M44" s="1">
        <v>1</v>
      </c>
      <c r="N44" s="1">
        <v>1</v>
      </c>
      <c r="O44" s="1">
        <v>1</v>
      </c>
      <c r="P44" s="1">
        <v>1</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5"/>
      <c r="B45" s="1" t="s">
        <v>112</v>
      </c>
      <c r="C45" s="3" t="s">
        <v>131</v>
      </c>
      <c r="D45" s="1">
        <f t="shared" si="0"/>
        <v>1</v>
      </c>
      <c r="E45" s="1">
        <f t="shared" si="1"/>
        <v>0</v>
      </c>
      <c r="F45" s="1">
        <f t="shared" si="2"/>
        <v>6</v>
      </c>
      <c r="G45" s="1">
        <f t="shared" si="3"/>
        <v>0</v>
      </c>
      <c r="H45" s="3"/>
      <c r="I45" s="1"/>
      <c r="J45" s="1">
        <v>2</v>
      </c>
      <c r="K45" s="1">
        <v>2</v>
      </c>
      <c r="L45" s="1">
        <v>2</v>
      </c>
      <c r="M45" s="1">
        <v>2</v>
      </c>
      <c r="N45" s="1">
        <v>2</v>
      </c>
      <c r="O45" s="1">
        <v>2</v>
      </c>
      <c r="P45" s="1">
        <v>1</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5" t="s">
        <v>144</v>
      </c>
      <c r="B46" s="1" t="s">
        <v>113</v>
      </c>
      <c r="C46" s="3" t="s">
        <v>132</v>
      </c>
      <c r="D46" s="1">
        <f t="shared" si="0"/>
        <v>6</v>
      </c>
      <c r="E46" s="1">
        <f t="shared" si="1"/>
        <v>0</v>
      </c>
      <c r="F46" s="1">
        <f t="shared" si="2"/>
        <v>0</v>
      </c>
      <c r="G46" s="1">
        <f t="shared" si="3"/>
        <v>1</v>
      </c>
      <c r="H46" s="3"/>
      <c r="I46" s="1"/>
      <c r="J46" s="1">
        <v>1</v>
      </c>
      <c r="K46" s="1">
        <v>9</v>
      </c>
      <c r="L46" s="1">
        <v>1</v>
      </c>
      <c r="M46" s="1">
        <v>1</v>
      </c>
      <c r="N46" s="1">
        <v>1</v>
      </c>
      <c r="O46" s="1">
        <v>1</v>
      </c>
      <c r="P46" s="1">
        <v>1</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27" x14ac:dyDescent="0.15">
      <c r="A47" s="15"/>
      <c r="B47" s="1" t="s">
        <v>114</v>
      </c>
      <c r="C47" s="3" t="s">
        <v>133</v>
      </c>
      <c r="D47" s="1">
        <f t="shared" si="0"/>
        <v>7</v>
      </c>
      <c r="E47" s="1">
        <f t="shared" si="1"/>
        <v>0</v>
      </c>
      <c r="F47" s="1">
        <f t="shared" si="2"/>
        <v>0</v>
      </c>
      <c r="G47" s="1">
        <f t="shared" si="3"/>
        <v>0</v>
      </c>
      <c r="H47" s="3"/>
      <c r="I47" s="1"/>
      <c r="J47" s="1">
        <v>1</v>
      </c>
      <c r="K47" s="1">
        <v>1</v>
      </c>
      <c r="L47" s="1">
        <v>1</v>
      </c>
      <c r="M47" s="1">
        <v>1</v>
      </c>
      <c r="N47" s="1">
        <v>1</v>
      </c>
      <c r="O47" s="1">
        <v>1</v>
      </c>
      <c r="P47" s="1">
        <v>1</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27" x14ac:dyDescent="0.15">
      <c r="A48" s="15"/>
      <c r="B48" s="1" t="s">
        <v>115</v>
      </c>
      <c r="C48" s="3" t="s">
        <v>134</v>
      </c>
      <c r="D48" s="1">
        <f t="shared" si="0"/>
        <v>5</v>
      </c>
      <c r="E48" s="1">
        <f t="shared" si="1"/>
        <v>0</v>
      </c>
      <c r="F48" s="1">
        <f t="shared" si="2"/>
        <v>1</v>
      </c>
      <c r="G48" s="1">
        <f t="shared" si="3"/>
        <v>1</v>
      </c>
      <c r="H48" s="3" t="s">
        <v>277</v>
      </c>
      <c r="I48" s="1"/>
      <c r="J48" s="1">
        <v>1</v>
      </c>
      <c r="K48" s="1">
        <v>1</v>
      </c>
      <c r="L48" s="1">
        <v>1</v>
      </c>
      <c r="M48" s="1">
        <v>2</v>
      </c>
      <c r="N48" s="1">
        <v>1</v>
      </c>
      <c r="O48" s="1">
        <v>9</v>
      </c>
      <c r="P48" s="1">
        <v>1</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s="14" customFormat="1" ht="40.5" x14ac:dyDescent="0.15">
      <c r="A49" s="15"/>
      <c r="B49" s="11" t="s">
        <v>116</v>
      </c>
      <c r="C49" s="12" t="s">
        <v>135</v>
      </c>
      <c r="D49" s="1">
        <f t="shared" si="0"/>
        <v>4</v>
      </c>
      <c r="E49" s="1">
        <f t="shared" si="1"/>
        <v>0</v>
      </c>
      <c r="F49" s="1">
        <f t="shared" si="2"/>
        <v>2</v>
      </c>
      <c r="G49" s="11">
        <f t="shared" si="3"/>
        <v>1</v>
      </c>
      <c r="H49" s="12" t="s">
        <v>282</v>
      </c>
      <c r="I49" s="11"/>
      <c r="J49" s="11">
        <v>1</v>
      </c>
      <c r="K49" s="11">
        <v>2</v>
      </c>
      <c r="L49" s="11">
        <v>1</v>
      </c>
      <c r="M49" s="11">
        <v>2</v>
      </c>
      <c r="N49" s="11">
        <v>9</v>
      </c>
      <c r="O49" s="11">
        <v>1</v>
      </c>
      <c r="P49" s="11">
        <v>1</v>
      </c>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row>
    <row r="50" spans="1:52" x14ac:dyDescent="0.15">
      <c r="A50" s="15"/>
      <c r="B50" s="1" t="s">
        <v>117</v>
      </c>
      <c r="C50" s="3" t="s">
        <v>136</v>
      </c>
      <c r="D50" s="1">
        <f t="shared" si="0"/>
        <v>6</v>
      </c>
      <c r="E50" s="1">
        <f t="shared" si="1"/>
        <v>0</v>
      </c>
      <c r="F50" s="1">
        <f t="shared" si="2"/>
        <v>1</v>
      </c>
      <c r="G50" s="1">
        <f t="shared" si="3"/>
        <v>0</v>
      </c>
      <c r="H50" s="1"/>
      <c r="I50" s="1"/>
      <c r="J50" s="1">
        <v>2</v>
      </c>
      <c r="K50" s="1">
        <v>1</v>
      </c>
      <c r="L50" s="1">
        <v>1</v>
      </c>
      <c r="M50" s="1">
        <v>1</v>
      </c>
      <c r="N50" s="1">
        <v>1</v>
      </c>
      <c r="O50" s="1">
        <v>1</v>
      </c>
      <c r="P50" s="1">
        <v>1</v>
      </c>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t="27" x14ac:dyDescent="0.15">
      <c r="A51" s="15"/>
      <c r="B51" s="1" t="s">
        <v>118</v>
      </c>
      <c r="C51" s="3" t="s">
        <v>137</v>
      </c>
      <c r="D51" s="1">
        <f t="shared" si="0"/>
        <v>7</v>
      </c>
      <c r="E51" s="1">
        <f t="shared" si="1"/>
        <v>0</v>
      </c>
      <c r="F51" s="1">
        <f t="shared" si="2"/>
        <v>0</v>
      </c>
      <c r="G51" s="1">
        <f t="shared" si="3"/>
        <v>0</v>
      </c>
      <c r="H51" s="1"/>
      <c r="I51" s="1"/>
      <c r="J51" s="1">
        <v>1</v>
      </c>
      <c r="K51" s="1">
        <v>1</v>
      </c>
      <c r="L51" s="1">
        <v>1</v>
      </c>
      <c r="M51" s="1">
        <v>1</v>
      </c>
      <c r="N51" s="1">
        <v>1</v>
      </c>
      <c r="O51" s="1">
        <v>1</v>
      </c>
      <c r="P51" s="1">
        <v>1</v>
      </c>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t="40.5" x14ac:dyDescent="0.15">
      <c r="A52" s="15"/>
      <c r="B52" s="1" t="s">
        <v>119</v>
      </c>
      <c r="C52" s="3" t="s">
        <v>138</v>
      </c>
      <c r="D52" s="1">
        <f t="shared" si="0"/>
        <v>6</v>
      </c>
      <c r="E52" s="1">
        <f t="shared" si="1"/>
        <v>0</v>
      </c>
      <c r="F52" s="1">
        <f t="shared" si="2"/>
        <v>1</v>
      </c>
      <c r="G52" s="1">
        <f t="shared" si="3"/>
        <v>0</v>
      </c>
      <c r="H52" s="1"/>
      <c r="I52" s="1"/>
      <c r="J52" s="1">
        <v>1</v>
      </c>
      <c r="K52" s="1">
        <v>1</v>
      </c>
      <c r="L52" s="1">
        <v>1</v>
      </c>
      <c r="M52" s="1">
        <v>1</v>
      </c>
      <c r="N52" s="1">
        <v>1</v>
      </c>
      <c r="O52" s="1">
        <v>2</v>
      </c>
      <c r="P52" s="1">
        <v>1</v>
      </c>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sheetData>
  <mergeCells count="7">
    <mergeCell ref="A46:A52"/>
    <mergeCell ref="A5:B5"/>
    <mergeCell ref="A6:A9"/>
    <mergeCell ref="A10:A14"/>
    <mergeCell ref="A15:A25"/>
    <mergeCell ref="A26:A36"/>
    <mergeCell ref="A37:A45"/>
  </mergeCells>
  <phoneticPr fontId="1"/>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Z48"/>
  <sheetViews>
    <sheetView topLeftCell="A46" zoomScale="80" zoomScaleNormal="80" workbookViewId="0">
      <pane xSplit="8" topLeftCell="I1" activePane="topRight" state="frozen"/>
      <selection pane="topRight" activeCell="F42" sqref="F42"/>
    </sheetView>
  </sheetViews>
  <sheetFormatPr defaultRowHeight="13.5" x14ac:dyDescent="0.15"/>
  <cols>
    <col min="3" max="3" width="48.25" customWidth="1"/>
    <col min="5" max="5" width="10.5" customWidth="1"/>
    <col min="7" max="7" width="8.5" customWidth="1"/>
    <col min="8" max="8" width="37.25" customWidth="1"/>
    <col min="9" max="9" width="26.5" customWidth="1"/>
  </cols>
  <sheetData>
    <row r="1" spans="1:52" x14ac:dyDescent="0.15">
      <c r="D1" s="7" t="s">
        <v>249</v>
      </c>
      <c r="E1" s="7">
        <v>7</v>
      </c>
    </row>
    <row r="4" spans="1:52" x14ac:dyDescent="0.15">
      <c r="A4" t="s">
        <v>205</v>
      </c>
    </row>
    <row r="5" spans="1:52" ht="27" x14ac:dyDescent="0.15">
      <c r="A5" s="16"/>
      <c r="B5" s="17"/>
      <c r="C5" s="2" t="s">
        <v>41</v>
      </c>
      <c r="D5" s="1" t="s">
        <v>42</v>
      </c>
      <c r="E5" s="3" t="s">
        <v>43</v>
      </c>
      <c r="F5" s="1" t="s">
        <v>44</v>
      </c>
      <c r="G5" s="1" t="s">
        <v>197</v>
      </c>
      <c r="H5" s="2" t="s">
        <v>45</v>
      </c>
      <c r="I5" s="4" t="s">
        <v>201</v>
      </c>
      <c r="J5" s="8" t="s">
        <v>206</v>
      </c>
      <c r="K5" s="8" t="s">
        <v>207</v>
      </c>
      <c r="L5" s="8" t="s">
        <v>208</v>
      </c>
      <c r="M5" s="8" t="s">
        <v>209</v>
      </c>
      <c r="N5" s="8" t="s">
        <v>210</v>
      </c>
      <c r="O5" s="8" t="s">
        <v>211</v>
      </c>
      <c r="P5" s="8" t="s">
        <v>212</v>
      </c>
      <c r="Q5" s="8" t="s">
        <v>213</v>
      </c>
      <c r="R5" s="8" t="s">
        <v>214</v>
      </c>
      <c r="S5" s="8" t="s">
        <v>215</v>
      </c>
      <c r="T5" s="8" t="s">
        <v>216</v>
      </c>
      <c r="U5" s="8" t="s">
        <v>217</v>
      </c>
      <c r="V5" s="8" t="s">
        <v>218</v>
      </c>
      <c r="W5" s="8" t="s">
        <v>219</v>
      </c>
      <c r="X5" s="8" t="s">
        <v>220</v>
      </c>
      <c r="Y5" s="8" t="s">
        <v>221</v>
      </c>
      <c r="Z5" s="8" t="s">
        <v>222</v>
      </c>
      <c r="AA5" s="8" t="s">
        <v>223</v>
      </c>
      <c r="AB5" s="8" t="s">
        <v>224</v>
      </c>
      <c r="AC5" s="8" t="s">
        <v>225</v>
      </c>
      <c r="AD5" s="8" t="s">
        <v>226</v>
      </c>
      <c r="AE5" s="8" t="s">
        <v>227</v>
      </c>
      <c r="AF5" s="8" t="s">
        <v>228</v>
      </c>
      <c r="AG5" s="8" t="s">
        <v>229</v>
      </c>
      <c r="AH5" s="8" t="s">
        <v>230</v>
      </c>
      <c r="AI5" s="8" t="s">
        <v>231</v>
      </c>
      <c r="AJ5" s="8" t="s">
        <v>232</v>
      </c>
      <c r="AK5" s="8" t="s">
        <v>233</v>
      </c>
      <c r="AL5" s="8" t="s">
        <v>234</v>
      </c>
      <c r="AM5" s="8" t="s">
        <v>235</v>
      </c>
      <c r="AN5" s="8" t="s">
        <v>236</v>
      </c>
      <c r="AO5" s="8" t="s">
        <v>237</v>
      </c>
      <c r="AP5" s="8" t="s">
        <v>238</v>
      </c>
      <c r="AQ5" s="8" t="s">
        <v>239</v>
      </c>
      <c r="AR5" s="8" t="s">
        <v>240</v>
      </c>
      <c r="AS5" s="8" t="s">
        <v>241</v>
      </c>
      <c r="AT5" s="8" t="s">
        <v>242</v>
      </c>
      <c r="AU5" s="8" t="s">
        <v>243</v>
      </c>
      <c r="AV5" s="8" t="s">
        <v>244</v>
      </c>
      <c r="AW5" s="8" t="s">
        <v>245</v>
      </c>
      <c r="AX5" s="8" t="s">
        <v>246</v>
      </c>
      <c r="AY5" s="8" t="s">
        <v>247</v>
      </c>
      <c r="AZ5" s="8" t="s">
        <v>248</v>
      </c>
    </row>
    <row r="6" spans="1:52" x14ac:dyDescent="0.15">
      <c r="A6" s="15" t="s">
        <v>193</v>
      </c>
      <c r="B6" s="1" t="s">
        <v>1</v>
      </c>
      <c r="C6" s="1" t="s">
        <v>145</v>
      </c>
      <c r="D6" s="1">
        <f>COUNTIF(J6:AZ6,1)</f>
        <v>7</v>
      </c>
      <c r="E6" s="1">
        <f>COUNTIF(J6:AZ6,2)</f>
        <v>0</v>
      </c>
      <c r="F6" s="1">
        <f>COUNTIF(J6:AZ6,3)</f>
        <v>0</v>
      </c>
      <c r="G6" s="1">
        <f>$E$1-(D6+E6+F6)</f>
        <v>0</v>
      </c>
      <c r="H6" s="3"/>
      <c r="I6" s="5"/>
      <c r="J6" s="1">
        <v>1</v>
      </c>
      <c r="K6" s="1">
        <v>1</v>
      </c>
      <c r="L6" s="1">
        <v>1</v>
      </c>
      <c r="M6" s="1">
        <v>1</v>
      </c>
      <c r="N6" s="1">
        <v>1</v>
      </c>
      <c r="O6" s="1">
        <v>1</v>
      </c>
      <c r="P6" s="1">
        <v>1</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81" x14ac:dyDescent="0.15">
      <c r="A7" s="15"/>
      <c r="B7" s="1" t="s">
        <v>2</v>
      </c>
      <c r="C7" s="1" t="s">
        <v>146</v>
      </c>
      <c r="D7" s="1">
        <f t="shared" ref="D7:D48" si="0">COUNTIF(J7:AZ7,1)</f>
        <v>5</v>
      </c>
      <c r="E7" s="1">
        <f t="shared" ref="E7:E48" si="1">COUNTIF(J7:AZ7,2)</f>
        <v>1</v>
      </c>
      <c r="F7" s="1">
        <f t="shared" ref="F7:F48" si="2">COUNTIF(J7:AZ7,3)</f>
        <v>1</v>
      </c>
      <c r="G7" s="1">
        <f t="shared" ref="G7:G48" si="3">$E$1-(D7+E7+F7)</f>
        <v>0</v>
      </c>
      <c r="H7" s="3" t="s">
        <v>300</v>
      </c>
      <c r="I7" s="5"/>
      <c r="J7" s="1">
        <v>1</v>
      </c>
      <c r="K7" s="1">
        <v>3</v>
      </c>
      <c r="L7" s="1">
        <v>1</v>
      </c>
      <c r="M7" s="1">
        <v>1</v>
      </c>
      <c r="N7" s="1">
        <v>2</v>
      </c>
      <c r="O7" s="1">
        <v>1</v>
      </c>
      <c r="P7" s="1">
        <v>1</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54" x14ac:dyDescent="0.15">
      <c r="A8" s="15"/>
      <c r="B8" s="1" t="s">
        <v>3</v>
      </c>
      <c r="C8" s="3" t="s">
        <v>147</v>
      </c>
      <c r="D8" s="1">
        <f t="shared" si="0"/>
        <v>1</v>
      </c>
      <c r="E8" s="1">
        <f t="shared" si="1"/>
        <v>3</v>
      </c>
      <c r="F8" s="1">
        <f t="shared" si="2"/>
        <v>3</v>
      </c>
      <c r="G8" s="1">
        <f t="shared" si="3"/>
        <v>0</v>
      </c>
      <c r="H8" s="3" t="s">
        <v>301</v>
      </c>
      <c r="I8" s="5"/>
      <c r="J8" s="1">
        <v>1</v>
      </c>
      <c r="K8" s="1">
        <v>2</v>
      </c>
      <c r="L8" s="1">
        <v>3</v>
      </c>
      <c r="M8" s="1">
        <v>2</v>
      </c>
      <c r="N8" s="1">
        <v>3</v>
      </c>
      <c r="O8" s="1">
        <v>3</v>
      </c>
      <c r="P8" s="1">
        <v>2</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7" x14ac:dyDescent="0.15">
      <c r="A9" s="15" t="s">
        <v>140</v>
      </c>
      <c r="B9" s="1" t="s">
        <v>5</v>
      </c>
      <c r="C9" s="3" t="s">
        <v>148</v>
      </c>
      <c r="D9" s="1">
        <f t="shared" si="0"/>
        <v>6</v>
      </c>
      <c r="E9" s="1">
        <f t="shared" si="1"/>
        <v>1</v>
      </c>
      <c r="F9" s="1">
        <f t="shared" si="2"/>
        <v>0</v>
      </c>
      <c r="G9" s="1">
        <f t="shared" si="3"/>
        <v>0</v>
      </c>
      <c r="H9" s="3" t="s">
        <v>289</v>
      </c>
      <c r="I9" s="5"/>
      <c r="J9" s="1">
        <v>1</v>
      </c>
      <c r="K9" s="1">
        <v>1</v>
      </c>
      <c r="L9" s="1">
        <v>1</v>
      </c>
      <c r="M9" s="1">
        <v>1</v>
      </c>
      <c r="N9" s="1">
        <v>1</v>
      </c>
      <c r="O9" s="1">
        <v>1</v>
      </c>
      <c r="P9" s="1">
        <v>2</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40.5" x14ac:dyDescent="0.15">
      <c r="A10" s="15"/>
      <c r="B10" s="1" t="s">
        <v>6</v>
      </c>
      <c r="C10" s="3" t="s">
        <v>149</v>
      </c>
      <c r="D10" s="1">
        <f t="shared" si="0"/>
        <v>6</v>
      </c>
      <c r="E10" s="1">
        <f t="shared" si="1"/>
        <v>1</v>
      </c>
      <c r="F10" s="1">
        <f t="shared" si="2"/>
        <v>0</v>
      </c>
      <c r="G10" s="1">
        <f t="shared" si="3"/>
        <v>0</v>
      </c>
      <c r="H10" s="3"/>
      <c r="I10" s="5"/>
      <c r="J10" s="1">
        <v>1</v>
      </c>
      <c r="K10" s="1">
        <v>1</v>
      </c>
      <c r="L10" s="1">
        <v>1</v>
      </c>
      <c r="M10" s="1">
        <v>1</v>
      </c>
      <c r="N10" s="1">
        <v>2</v>
      </c>
      <c r="O10" s="1">
        <v>1</v>
      </c>
      <c r="P10" s="1">
        <v>1</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ht="27" x14ac:dyDescent="0.15">
      <c r="A11" s="15"/>
      <c r="B11" s="1" t="s">
        <v>7</v>
      </c>
      <c r="C11" s="3" t="s">
        <v>150</v>
      </c>
      <c r="D11" s="1">
        <f t="shared" si="0"/>
        <v>6</v>
      </c>
      <c r="E11" s="1">
        <f t="shared" si="1"/>
        <v>0</v>
      </c>
      <c r="F11" s="1">
        <f t="shared" si="2"/>
        <v>1</v>
      </c>
      <c r="G11" s="1">
        <f t="shared" si="3"/>
        <v>0</v>
      </c>
      <c r="H11" s="3"/>
      <c r="I11" s="6"/>
      <c r="J11" s="1">
        <v>3</v>
      </c>
      <c r="K11" s="1">
        <v>1</v>
      </c>
      <c r="L11" s="1">
        <v>1</v>
      </c>
      <c r="M11" s="1">
        <v>1</v>
      </c>
      <c r="N11" s="1">
        <v>1</v>
      </c>
      <c r="O11" s="1">
        <v>1</v>
      </c>
      <c r="P11" s="1">
        <v>1</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27" x14ac:dyDescent="0.15">
      <c r="A12" s="15"/>
      <c r="B12" s="1" t="s">
        <v>9</v>
      </c>
      <c r="C12" s="3" t="s">
        <v>151</v>
      </c>
      <c r="D12" s="1">
        <f t="shared" si="0"/>
        <v>2</v>
      </c>
      <c r="E12" s="1">
        <f t="shared" si="1"/>
        <v>1</v>
      </c>
      <c r="F12" s="1">
        <f t="shared" si="2"/>
        <v>3</v>
      </c>
      <c r="G12" s="1">
        <f t="shared" si="3"/>
        <v>1</v>
      </c>
      <c r="H12" s="1" t="s">
        <v>292</v>
      </c>
      <c r="I12" s="5"/>
      <c r="J12" s="1">
        <v>3</v>
      </c>
      <c r="K12" s="1">
        <v>2</v>
      </c>
      <c r="L12" s="1">
        <v>1</v>
      </c>
      <c r="M12" s="1">
        <v>1</v>
      </c>
      <c r="N12" s="1">
        <v>3</v>
      </c>
      <c r="O12" s="1">
        <v>9</v>
      </c>
      <c r="P12" s="1">
        <v>3</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27" x14ac:dyDescent="0.15">
      <c r="A13" s="15"/>
      <c r="B13" s="1" t="s">
        <v>10</v>
      </c>
      <c r="C13" s="3" t="s">
        <v>152</v>
      </c>
      <c r="D13" s="1">
        <f t="shared" si="0"/>
        <v>7</v>
      </c>
      <c r="E13" s="1">
        <f t="shared" si="1"/>
        <v>0</v>
      </c>
      <c r="F13" s="1">
        <f t="shared" si="2"/>
        <v>0</v>
      </c>
      <c r="G13" s="1">
        <f t="shared" si="3"/>
        <v>0</v>
      </c>
      <c r="H13" s="3" t="s">
        <v>290</v>
      </c>
      <c r="I13" s="5"/>
      <c r="J13" s="1">
        <v>1</v>
      </c>
      <c r="K13" s="1">
        <v>1</v>
      </c>
      <c r="L13" s="1">
        <v>1</v>
      </c>
      <c r="M13" s="1">
        <v>1</v>
      </c>
      <c r="N13" s="1">
        <v>1</v>
      </c>
      <c r="O13" s="1">
        <v>1</v>
      </c>
      <c r="P13" s="1">
        <v>1</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40.5" x14ac:dyDescent="0.15">
      <c r="A14" s="15" t="s">
        <v>141</v>
      </c>
      <c r="B14" s="1" t="s">
        <v>11</v>
      </c>
      <c r="C14" s="3" t="s">
        <v>153</v>
      </c>
      <c r="D14" s="1">
        <f t="shared" si="0"/>
        <v>7</v>
      </c>
      <c r="E14" s="1">
        <f t="shared" si="1"/>
        <v>0</v>
      </c>
      <c r="F14" s="1">
        <f t="shared" si="2"/>
        <v>0</v>
      </c>
      <c r="G14" s="1">
        <f t="shared" si="3"/>
        <v>0</v>
      </c>
      <c r="H14" s="1"/>
      <c r="I14" s="5"/>
      <c r="J14" s="1">
        <v>1</v>
      </c>
      <c r="K14" s="1">
        <v>1</v>
      </c>
      <c r="L14" s="1">
        <v>1</v>
      </c>
      <c r="M14" s="1">
        <v>1</v>
      </c>
      <c r="N14" s="1">
        <v>1</v>
      </c>
      <c r="O14" s="1">
        <v>1</v>
      </c>
      <c r="P14" s="1">
        <v>1</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7" x14ac:dyDescent="0.15">
      <c r="A15" s="15"/>
      <c r="B15" s="1" t="s">
        <v>12</v>
      </c>
      <c r="C15" s="3" t="s">
        <v>154</v>
      </c>
      <c r="D15" s="1">
        <f t="shared" si="0"/>
        <v>3</v>
      </c>
      <c r="E15" s="1">
        <f t="shared" si="1"/>
        <v>2</v>
      </c>
      <c r="F15" s="1">
        <f t="shared" si="2"/>
        <v>2</v>
      </c>
      <c r="G15" s="1">
        <f t="shared" si="3"/>
        <v>0</v>
      </c>
      <c r="H15" s="3" t="s">
        <v>293</v>
      </c>
      <c r="I15" s="6"/>
      <c r="J15" s="1">
        <v>2</v>
      </c>
      <c r="K15" s="1">
        <v>1</v>
      </c>
      <c r="L15" s="1">
        <v>1</v>
      </c>
      <c r="M15" s="1">
        <v>1</v>
      </c>
      <c r="N15" s="1">
        <v>2</v>
      </c>
      <c r="O15" s="1">
        <v>3</v>
      </c>
      <c r="P15" s="1">
        <v>3</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15">
      <c r="A16" s="15"/>
      <c r="B16" s="1" t="s">
        <v>13</v>
      </c>
      <c r="C16" s="3" t="s">
        <v>155</v>
      </c>
      <c r="D16" s="1">
        <f t="shared" si="0"/>
        <v>7</v>
      </c>
      <c r="E16" s="1">
        <f t="shared" si="1"/>
        <v>0</v>
      </c>
      <c r="F16" s="1">
        <f t="shared" si="2"/>
        <v>0</v>
      </c>
      <c r="G16" s="1">
        <f t="shared" si="3"/>
        <v>0</v>
      </c>
      <c r="H16" s="3"/>
      <c r="I16" s="6"/>
      <c r="J16" s="1">
        <v>1</v>
      </c>
      <c r="K16" s="1">
        <v>1</v>
      </c>
      <c r="L16" s="1">
        <v>1</v>
      </c>
      <c r="M16" s="1">
        <v>1</v>
      </c>
      <c r="N16" s="1">
        <v>1</v>
      </c>
      <c r="O16" s="1">
        <v>1</v>
      </c>
      <c r="P16" s="1">
        <v>1</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15">
      <c r="A17" s="15"/>
      <c r="B17" s="1" t="s">
        <v>14</v>
      </c>
      <c r="C17" s="3" t="s">
        <v>84</v>
      </c>
      <c r="D17" s="1">
        <f t="shared" si="0"/>
        <v>7</v>
      </c>
      <c r="E17" s="1">
        <f t="shared" si="1"/>
        <v>0</v>
      </c>
      <c r="F17" s="1">
        <f t="shared" si="2"/>
        <v>0</v>
      </c>
      <c r="G17" s="1">
        <f t="shared" si="3"/>
        <v>0</v>
      </c>
      <c r="H17" s="1"/>
      <c r="I17" s="5"/>
      <c r="J17" s="1">
        <v>1</v>
      </c>
      <c r="K17" s="1">
        <v>1</v>
      </c>
      <c r="L17" s="1">
        <v>1</v>
      </c>
      <c r="M17" s="1">
        <v>1</v>
      </c>
      <c r="N17" s="1">
        <v>1</v>
      </c>
      <c r="O17" s="1">
        <v>1</v>
      </c>
      <c r="P17" s="1">
        <v>1</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54" x14ac:dyDescent="0.15">
      <c r="A18" s="15"/>
      <c r="B18" s="1" t="s">
        <v>15</v>
      </c>
      <c r="C18" s="3" t="s">
        <v>156</v>
      </c>
      <c r="D18" s="1">
        <f t="shared" si="0"/>
        <v>4</v>
      </c>
      <c r="E18" s="1">
        <f t="shared" si="1"/>
        <v>3</v>
      </c>
      <c r="F18" s="1">
        <f t="shared" si="2"/>
        <v>0</v>
      </c>
      <c r="G18" s="1">
        <f t="shared" si="3"/>
        <v>0</v>
      </c>
      <c r="H18" s="3" t="s">
        <v>294</v>
      </c>
      <c r="I18" s="6"/>
      <c r="J18" s="1">
        <v>1</v>
      </c>
      <c r="K18" s="1">
        <v>1</v>
      </c>
      <c r="L18" s="1">
        <v>1</v>
      </c>
      <c r="M18" s="1">
        <v>2</v>
      </c>
      <c r="N18" s="1">
        <v>2</v>
      </c>
      <c r="O18" s="1">
        <v>1</v>
      </c>
      <c r="P18" s="1">
        <v>2</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7" x14ac:dyDescent="0.15">
      <c r="A19" s="15"/>
      <c r="B19" s="1" t="s">
        <v>16</v>
      </c>
      <c r="C19" s="3" t="s">
        <v>157</v>
      </c>
      <c r="D19" s="1">
        <f t="shared" si="0"/>
        <v>7</v>
      </c>
      <c r="E19" s="1">
        <f t="shared" si="1"/>
        <v>0</v>
      </c>
      <c r="F19" s="1">
        <f t="shared" si="2"/>
        <v>0</v>
      </c>
      <c r="G19" s="1">
        <f t="shared" si="3"/>
        <v>0</v>
      </c>
      <c r="H19" s="1"/>
      <c r="I19" s="5"/>
      <c r="J19" s="1">
        <v>1</v>
      </c>
      <c r="K19" s="1">
        <v>1</v>
      </c>
      <c r="L19" s="1">
        <v>1</v>
      </c>
      <c r="M19" s="1">
        <v>1</v>
      </c>
      <c r="N19" s="1">
        <v>1</v>
      </c>
      <c r="O19" s="1">
        <v>1</v>
      </c>
      <c r="P19" s="1">
        <v>1</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7" x14ac:dyDescent="0.15">
      <c r="A20" s="15"/>
      <c r="B20" s="1" t="s">
        <v>18</v>
      </c>
      <c r="C20" s="3" t="s">
        <v>158</v>
      </c>
      <c r="D20" s="1">
        <f t="shared" si="0"/>
        <v>7</v>
      </c>
      <c r="E20" s="1">
        <f t="shared" si="1"/>
        <v>0</v>
      </c>
      <c r="F20" s="1">
        <f t="shared" si="2"/>
        <v>0</v>
      </c>
      <c r="G20" s="1">
        <f t="shared" si="3"/>
        <v>0</v>
      </c>
      <c r="H20" s="1"/>
      <c r="I20" s="6"/>
      <c r="J20" s="1">
        <v>1</v>
      </c>
      <c r="K20" s="1">
        <v>1</v>
      </c>
      <c r="L20" s="1">
        <v>1</v>
      </c>
      <c r="M20" s="1">
        <v>1</v>
      </c>
      <c r="N20" s="1">
        <v>1</v>
      </c>
      <c r="O20" s="1">
        <v>1</v>
      </c>
      <c r="P20" s="1">
        <v>1</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40.5" x14ac:dyDescent="0.15">
      <c r="A21" s="15"/>
      <c r="B21" s="1" t="s">
        <v>19</v>
      </c>
      <c r="C21" s="3" t="s">
        <v>159</v>
      </c>
      <c r="D21" s="1">
        <f t="shared" si="0"/>
        <v>3</v>
      </c>
      <c r="E21" s="1">
        <f t="shared" si="1"/>
        <v>2</v>
      </c>
      <c r="F21" s="1">
        <f t="shared" si="2"/>
        <v>2</v>
      </c>
      <c r="G21" s="1">
        <f t="shared" si="3"/>
        <v>0</v>
      </c>
      <c r="H21" s="3" t="s">
        <v>295</v>
      </c>
      <c r="I21" s="6"/>
      <c r="J21" s="1">
        <v>2</v>
      </c>
      <c r="K21" s="1">
        <v>1</v>
      </c>
      <c r="L21" s="1">
        <v>1</v>
      </c>
      <c r="M21" s="1">
        <v>3</v>
      </c>
      <c r="N21" s="1">
        <v>2</v>
      </c>
      <c r="O21" s="1">
        <v>1</v>
      </c>
      <c r="P21" s="1">
        <v>3</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7" x14ac:dyDescent="0.15">
      <c r="A22" s="15"/>
      <c r="B22" s="1" t="s">
        <v>21</v>
      </c>
      <c r="C22" s="3" t="s">
        <v>160</v>
      </c>
      <c r="D22" s="1">
        <f t="shared" si="0"/>
        <v>7</v>
      </c>
      <c r="E22" s="1">
        <f t="shared" si="1"/>
        <v>0</v>
      </c>
      <c r="F22" s="1">
        <f t="shared" si="2"/>
        <v>0</v>
      </c>
      <c r="G22" s="1">
        <f t="shared" si="3"/>
        <v>0</v>
      </c>
      <c r="H22" s="3"/>
      <c r="I22" s="5"/>
      <c r="J22" s="1">
        <v>1</v>
      </c>
      <c r="K22" s="1">
        <v>1</v>
      </c>
      <c r="L22" s="1">
        <v>1</v>
      </c>
      <c r="M22" s="1">
        <v>1</v>
      </c>
      <c r="N22" s="1">
        <v>1</v>
      </c>
      <c r="O22" s="1">
        <v>1</v>
      </c>
      <c r="P22" s="1">
        <v>1</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s="14" customFormat="1" ht="27" x14ac:dyDescent="0.15">
      <c r="A23" s="15"/>
      <c r="B23" s="11" t="s">
        <v>22</v>
      </c>
      <c r="C23" s="12" t="s">
        <v>161</v>
      </c>
      <c r="D23" s="1">
        <f t="shared" si="0"/>
        <v>7</v>
      </c>
      <c r="E23" s="1">
        <f t="shared" si="1"/>
        <v>0</v>
      </c>
      <c r="F23" s="1">
        <f t="shared" si="2"/>
        <v>0</v>
      </c>
      <c r="G23" s="11">
        <f t="shared" si="3"/>
        <v>0</v>
      </c>
      <c r="H23" s="12"/>
      <c r="I23" s="11"/>
      <c r="J23" s="11">
        <v>1</v>
      </c>
      <c r="K23" s="11">
        <v>1</v>
      </c>
      <c r="L23" s="11">
        <v>1</v>
      </c>
      <c r="M23" s="11">
        <v>1</v>
      </c>
      <c r="N23" s="11">
        <v>1</v>
      </c>
      <c r="O23" s="11">
        <v>1</v>
      </c>
      <c r="P23" s="11">
        <v>1</v>
      </c>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row>
    <row r="24" spans="1:52" ht="27" x14ac:dyDescent="0.15">
      <c r="A24" s="15"/>
      <c r="B24" s="1" t="s">
        <v>60</v>
      </c>
      <c r="C24" s="3" t="s">
        <v>162</v>
      </c>
      <c r="D24" s="1">
        <f t="shared" si="0"/>
        <v>6</v>
      </c>
      <c r="E24" s="1">
        <f t="shared" si="1"/>
        <v>1</v>
      </c>
      <c r="F24" s="1">
        <f t="shared" si="2"/>
        <v>0</v>
      </c>
      <c r="G24" s="1">
        <f t="shared" si="3"/>
        <v>0</v>
      </c>
      <c r="H24" s="3"/>
      <c r="I24" s="1"/>
      <c r="J24" s="1">
        <v>1</v>
      </c>
      <c r="K24" s="1">
        <v>1</v>
      </c>
      <c r="L24" s="1">
        <v>1</v>
      </c>
      <c r="M24" s="1">
        <v>1</v>
      </c>
      <c r="N24" s="1">
        <v>2</v>
      </c>
      <c r="O24" s="1">
        <v>1</v>
      </c>
      <c r="P24" s="1">
        <v>1</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7" x14ac:dyDescent="0.15">
      <c r="A25" s="15" t="s">
        <v>194</v>
      </c>
      <c r="B25" s="1" t="s">
        <v>62</v>
      </c>
      <c r="C25" s="3" t="s">
        <v>91</v>
      </c>
      <c r="D25" s="1">
        <f t="shared" si="0"/>
        <v>7</v>
      </c>
      <c r="E25" s="1">
        <f t="shared" si="1"/>
        <v>0</v>
      </c>
      <c r="F25" s="1">
        <f t="shared" si="2"/>
        <v>0</v>
      </c>
      <c r="G25" s="1">
        <f t="shared" si="3"/>
        <v>0</v>
      </c>
      <c r="H25" s="3"/>
      <c r="I25" s="1"/>
      <c r="J25" s="1">
        <v>1</v>
      </c>
      <c r="K25" s="1">
        <v>1</v>
      </c>
      <c r="L25" s="1">
        <v>1</v>
      </c>
      <c r="M25" s="1">
        <v>1</v>
      </c>
      <c r="N25" s="1">
        <v>1</v>
      </c>
      <c r="O25" s="1">
        <v>1</v>
      </c>
      <c r="P25" s="1">
        <v>1</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40.5" x14ac:dyDescent="0.15">
      <c r="A26" s="15"/>
      <c r="B26" s="1" t="s">
        <v>64</v>
      </c>
      <c r="C26" s="3" t="s">
        <v>163</v>
      </c>
      <c r="D26" s="1">
        <f t="shared" si="0"/>
        <v>5</v>
      </c>
      <c r="E26" s="1">
        <f t="shared" si="1"/>
        <v>1</v>
      </c>
      <c r="F26" s="1">
        <f t="shared" si="2"/>
        <v>0</v>
      </c>
      <c r="G26" s="1">
        <f t="shared" si="3"/>
        <v>1</v>
      </c>
      <c r="H26" s="3"/>
      <c r="I26" s="1"/>
      <c r="J26" s="1">
        <v>1</v>
      </c>
      <c r="K26" s="1">
        <v>1</v>
      </c>
      <c r="L26" s="1">
        <v>1</v>
      </c>
      <c r="M26" s="1">
        <v>1</v>
      </c>
      <c r="N26" s="1">
        <v>2</v>
      </c>
      <c r="O26" s="1">
        <v>1</v>
      </c>
      <c r="P26" s="1">
        <v>9</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40.5" x14ac:dyDescent="0.15">
      <c r="A27" s="15"/>
      <c r="B27" s="1" t="s">
        <v>65</v>
      </c>
      <c r="C27" s="3" t="s">
        <v>164</v>
      </c>
      <c r="D27" s="1">
        <f t="shared" si="0"/>
        <v>2</v>
      </c>
      <c r="E27" s="1">
        <f t="shared" si="1"/>
        <v>2</v>
      </c>
      <c r="F27" s="1">
        <f t="shared" si="2"/>
        <v>1</v>
      </c>
      <c r="G27" s="1">
        <f t="shared" si="3"/>
        <v>2</v>
      </c>
      <c r="H27" s="3" t="s">
        <v>302</v>
      </c>
      <c r="I27" s="1"/>
      <c r="J27" s="1">
        <v>1</v>
      </c>
      <c r="K27" s="1">
        <v>2</v>
      </c>
      <c r="L27" s="1">
        <v>9</v>
      </c>
      <c r="M27" s="1">
        <v>1</v>
      </c>
      <c r="N27" s="1">
        <v>2</v>
      </c>
      <c r="O27" s="1">
        <v>9</v>
      </c>
      <c r="P27" s="1">
        <v>3</v>
      </c>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40.5" x14ac:dyDescent="0.15">
      <c r="A28" s="15"/>
      <c r="B28" s="1" t="s">
        <v>66</v>
      </c>
      <c r="C28" s="3" t="s">
        <v>165</v>
      </c>
      <c r="D28" s="1">
        <f t="shared" si="0"/>
        <v>2</v>
      </c>
      <c r="E28" s="1">
        <f t="shared" si="1"/>
        <v>3</v>
      </c>
      <c r="F28" s="1">
        <f t="shared" si="2"/>
        <v>2</v>
      </c>
      <c r="G28" s="1">
        <f t="shared" si="3"/>
        <v>0</v>
      </c>
      <c r="H28" s="3" t="s">
        <v>297</v>
      </c>
      <c r="I28" s="1"/>
      <c r="J28" s="1">
        <v>3</v>
      </c>
      <c r="K28" s="1">
        <v>1</v>
      </c>
      <c r="L28" s="1">
        <v>2</v>
      </c>
      <c r="M28" s="1">
        <v>1</v>
      </c>
      <c r="N28" s="1">
        <v>2</v>
      </c>
      <c r="O28" s="1">
        <v>2</v>
      </c>
      <c r="P28" s="1">
        <v>3</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40.5" x14ac:dyDescent="0.15">
      <c r="A29" s="15"/>
      <c r="B29" s="1" t="s">
        <v>166</v>
      </c>
      <c r="C29" s="3" t="s">
        <v>169</v>
      </c>
      <c r="D29" s="1">
        <f t="shared" si="0"/>
        <v>3</v>
      </c>
      <c r="E29" s="1">
        <f t="shared" si="1"/>
        <v>3</v>
      </c>
      <c r="F29" s="1">
        <f t="shared" si="2"/>
        <v>1</v>
      </c>
      <c r="G29" s="1">
        <f t="shared" si="3"/>
        <v>0</v>
      </c>
      <c r="H29" s="3" t="s">
        <v>296</v>
      </c>
      <c r="I29" s="1"/>
      <c r="J29" s="1">
        <v>2</v>
      </c>
      <c r="K29" s="1">
        <v>1</v>
      </c>
      <c r="L29" s="1">
        <v>2</v>
      </c>
      <c r="M29" s="1">
        <v>1</v>
      </c>
      <c r="N29" s="1">
        <v>2</v>
      </c>
      <c r="O29" s="1">
        <v>1</v>
      </c>
      <c r="P29" s="1">
        <v>3</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7" x14ac:dyDescent="0.15">
      <c r="A30" s="15"/>
      <c r="B30" s="1" t="s">
        <v>167</v>
      </c>
      <c r="C30" s="3" t="s">
        <v>170</v>
      </c>
      <c r="D30" s="1">
        <f t="shared" si="0"/>
        <v>1</v>
      </c>
      <c r="E30" s="1">
        <f t="shared" si="1"/>
        <v>3</v>
      </c>
      <c r="F30" s="1">
        <f t="shared" si="2"/>
        <v>3</v>
      </c>
      <c r="G30" s="1">
        <f t="shared" si="3"/>
        <v>0</v>
      </c>
      <c r="H30" s="3" t="s">
        <v>291</v>
      </c>
      <c r="I30" s="1"/>
      <c r="J30" s="1">
        <v>3</v>
      </c>
      <c r="K30" s="1">
        <v>1</v>
      </c>
      <c r="L30" s="1">
        <v>2</v>
      </c>
      <c r="M30" s="1">
        <v>3</v>
      </c>
      <c r="N30" s="1">
        <v>2</v>
      </c>
      <c r="O30" s="1">
        <v>3</v>
      </c>
      <c r="P30" s="1">
        <v>2</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7" x14ac:dyDescent="0.15">
      <c r="A31" s="15"/>
      <c r="B31" s="1" t="s">
        <v>98</v>
      </c>
      <c r="C31" s="3" t="s">
        <v>171</v>
      </c>
      <c r="D31" s="1">
        <f t="shared" si="0"/>
        <v>0</v>
      </c>
      <c r="E31" s="1">
        <f t="shared" si="1"/>
        <v>0</v>
      </c>
      <c r="F31" s="1">
        <f t="shared" si="2"/>
        <v>7</v>
      </c>
      <c r="G31" s="1">
        <f t="shared" si="3"/>
        <v>0</v>
      </c>
      <c r="H31" s="3"/>
      <c r="I31" s="1"/>
      <c r="J31" s="1">
        <v>3</v>
      </c>
      <c r="K31" s="1">
        <v>3</v>
      </c>
      <c r="L31" s="1">
        <v>3</v>
      </c>
      <c r="M31" s="1">
        <v>3</v>
      </c>
      <c r="N31" s="1">
        <v>3</v>
      </c>
      <c r="O31" s="1">
        <v>3</v>
      </c>
      <c r="P31" s="1">
        <v>3</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x14ac:dyDescent="0.15">
      <c r="A32" s="15"/>
      <c r="B32" s="1" t="s">
        <v>168</v>
      </c>
      <c r="C32" s="3" t="s">
        <v>172</v>
      </c>
      <c r="D32" s="1">
        <f t="shared" si="0"/>
        <v>2</v>
      </c>
      <c r="E32" s="1">
        <f t="shared" si="1"/>
        <v>2</v>
      </c>
      <c r="F32" s="1">
        <f t="shared" si="2"/>
        <v>3</v>
      </c>
      <c r="G32" s="1">
        <f t="shared" si="3"/>
        <v>0</v>
      </c>
      <c r="H32" s="3"/>
      <c r="I32" s="1"/>
      <c r="J32" s="1">
        <v>3</v>
      </c>
      <c r="K32" s="1">
        <v>2</v>
      </c>
      <c r="L32" s="1">
        <v>2</v>
      </c>
      <c r="M32" s="1">
        <v>3</v>
      </c>
      <c r="N32" s="1">
        <v>1</v>
      </c>
      <c r="O32" s="1">
        <v>1</v>
      </c>
      <c r="P32" s="1">
        <v>3</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7" x14ac:dyDescent="0.15">
      <c r="A33" s="15"/>
      <c r="B33" s="1" t="s">
        <v>100</v>
      </c>
      <c r="C33" s="3" t="s">
        <v>173</v>
      </c>
      <c r="D33" s="1">
        <f t="shared" si="0"/>
        <v>6</v>
      </c>
      <c r="E33" s="1">
        <f t="shared" si="1"/>
        <v>1</v>
      </c>
      <c r="F33" s="1">
        <f t="shared" si="2"/>
        <v>0</v>
      </c>
      <c r="G33" s="1">
        <f t="shared" si="3"/>
        <v>0</v>
      </c>
      <c r="H33" s="3"/>
      <c r="I33" s="1"/>
      <c r="J33" s="1">
        <v>2</v>
      </c>
      <c r="K33" s="1">
        <v>1</v>
      </c>
      <c r="L33" s="1">
        <v>1</v>
      </c>
      <c r="M33" s="1">
        <v>1</v>
      </c>
      <c r="N33" s="1">
        <v>1</v>
      </c>
      <c r="O33" s="1">
        <v>1</v>
      </c>
      <c r="P33" s="1">
        <v>1</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54" x14ac:dyDescent="0.15">
      <c r="A34" s="15"/>
      <c r="B34" s="1" t="s">
        <v>101</v>
      </c>
      <c r="C34" s="3" t="s">
        <v>174</v>
      </c>
      <c r="D34" s="1">
        <f t="shared" si="0"/>
        <v>0</v>
      </c>
      <c r="E34" s="1">
        <f t="shared" si="1"/>
        <v>4</v>
      </c>
      <c r="F34" s="1">
        <f t="shared" si="2"/>
        <v>3</v>
      </c>
      <c r="G34" s="1">
        <f t="shared" si="3"/>
        <v>0</v>
      </c>
      <c r="H34" s="3" t="s">
        <v>298</v>
      </c>
      <c r="I34" s="1"/>
      <c r="J34" s="1">
        <v>2</v>
      </c>
      <c r="K34" s="1">
        <v>2</v>
      </c>
      <c r="L34" s="1">
        <v>2</v>
      </c>
      <c r="M34" s="1">
        <v>3</v>
      </c>
      <c r="N34" s="1">
        <v>3</v>
      </c>
      <c r="O34" s="1">
        <v>3</v>
      </c>
      <c r="P34" s="1">
        <v>2</v>
      </c>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7" x14ac:dyDescent="0.15">
      <c r="A35" s="15" t="s">
        <v>195</v>
      </c>
      <c r="B35" s="1" t="s">
        <v>102</v>
      </c>
      <c r="C35" s="3" t="s">
        <v>175</v>
      </c>
      <c r="D35" s="1">
        <f t="shared" si="0"/>
        <v>7</v>
      </c>
      <c r="E35" s="1">
        <f t="shared" si="1"/>
        <v>0</v>
      </c>
      <c r="F35" s="1">
        <f t="shared" si="2"/>
        <v>0</v>
      </c>
      <c r="G35" s="1">
        <f t="shared" si="3"/>
        <v>0</v>
      </c>
      <c r="H35" s="3"/>
      <c r="I35" s="1"/>
      <c r="J35" s="1">
        <v>1</v>
      </c>
      <c r="K35" s="1">
        <v>1</v>
      </c>
      <c r="L35" s="1">
        <v>1</v>
      </c>
      <c r="M35" s="1">
        <v>1</v>
      </c>
      <c r="N35" s="1">
        <v>1</v>
      </c>
      <c r="O35" s="1">
        <v>1</v>
      </c>
      <c r="P35" s="1">
        <v>1</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7" x14ac:dyDescent="0.15">
      <c r="A36" s="15"/>
      <c r="B36" s="1" t="s">
        <v>103</v>
      </c>
      <c r="C36" s="3" t="s">
        <v>176</v>
      </c>
      <c r="D36" s="1">
        <f t="shared" si="0"/>
        <v>7</v>
      </c>
      <c r="E36" s="1">
        <f t="shared" si="1"/>
        <v>0</v>
      </c>
      <c r="F36" s="1">
        <f t="shared" si="2"/>
        <v>0</v>
      </c>
      <c r="G36" s="1">
        <f t="shared" si="3"/>
        <v>0</v>
      </c>
      <c r="H36" s="3"/>
      <c r="I36" s="1"/>
      <c r="J36" s="1">
        <v>1</v>
      </c>
      <c r="K36" s="1">
        <v>1</v>
      </c>
      <c r="L36" s="1">
        <v>1</v>
      </c>
      <c r="M36" s="1">
        <v>1</v>
      </c>
      <c r="N36" s="1">
        <v>1</v>
      </c>
      <c r="O36" s="1">
        <v>1</v>
      </c>
      <c r="P36" s="1">
        <v>1</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t="40.5" x14ac:dyDescent="0.15">
      <c r="A37" s="15"/>
      <c r="B37" s="1" t="s">
        <v>177</v>
      </c>
      <c r="C37" s="3" t="s">
        <v>185</v>
      </c>
      <c r="D37" s="1">
        <f t="shared" si="0"/>
        <v>0</v>
      </c>
      <c r="E37" s="1">
        <f t="shared" si="1"/>
        <v>2</v>
      </c>
      <c r="F37" s="1">
        <f t="shared" si="2"/>
        <v>5</v>
      </c>
      <c r="G37" s="1">
        <f t="shared" si="3"/>
        <v>0</v>
      </c>
      <c r="H37" s="3" t="s">
        <v>303</v>
      </c>
      <c r="I37" s="1"/>
      <c r="J37" s="1">
        <v>2</v>
      </c>
      <c r="K37" s="1">
        <v>2</v>
      </c>
      <c r="L37" s="1">
        <v>3</v>
      </c>
      <c r="M37" s="1">
        <v>3</v>
      </c>
      <c r="N37" s="1">
        <v>3</v>
      </c>
      <c r="O37" s="1">
        <v>3</v>
      </c>
      <c r="P37" s="1">
        <v>3</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s="14" customFormat="1" ht="40.5" x14ac:dyDescent="0.15">
      <c r="A38" s="15"/>
      <c r="B38" s="11" t="s">
        <v>178</v>
      </c>
      <c r="C38" s="12" t="s">
        <v>186</v>
      </c>
      <c r="D38" s="1">
        <f t="shared" si="0"/>
        <v>7</v>
      </c>
      <c r="E38" s="1">
        <f t="shared" si="1"/>
        <v>0</v>
      </c>
      <c r="F38" s="1">
        <f t="shared" si="2"/>
        <v>0</v>
      </c>
      <c r="G38" s="11">
        <f t="shared" si="3"/>
        <v>0</v>
      </c>
      <c r="H38" s="12"/>
      <c r="I38" s="11"/>
      <c r="J38" s="11">
        <v>1</v>
      </c>
      <c r="K38" s="11">
        <v>1</v>
      </c>
      <c r="L38" s="11">
        <v>1</v>
      </c>
      <c r="M38" s="11">
        <v>1</v>
      </c>
      <c r="N38" s="11">
        <v>1</v>
      </c>
      <c r="O38" s="11">
        <v>1</v>
      </c>
      <c r="P38" s="11">
        <v>1</v>
      </c>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row>
    <row r="39" spans="1:52" ht="27" x14ac:dyDescent="0.15">
      <c r="A39" s="15"/>
      <c r="B39" s="1" t="s">
        <v>179</v>
      </c>
      <c r="C39" s="3" t="s">
        <v>187</v>
      </c>
      <c r="D39" s="1">
        <f t="shared" si="0"/>
        <v>1</v>
      </c>
      <c r="E39" s="1">
        <f t="shared" si="1"/>
        <v>0</v>
      </c>
      <c r="F39" s="1">
        <f t="shared" si="2"/>
        <v>6</v>
      </c>
      <c r="G39" s="1">
        <f t="shared" si="3"/>
        <v>0</v>
      </c>
      <c r="H39" s="3"/>
      <c r="I39" s="1"/>
      <c r="J39" s="1">
        <v>3</v>
      </c>
      <c r="K39" s="1">
        <v>3</v>
      </c>
      <c r="L39" s="1">
        <v>3</v>
      </c>
      <c r="M39" s="1">
        <v>1</v>
      </c>
      <c r="N39" s="1">
        <v>3</v>
      </c>
      <c r="O39" s="1">
        <v>3</v>
      </c>
      <c r="P39" s="1">
        <v>3</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x14ac:dyDescent="0.15">
      <c r="A40" s="15"/>
      <c r="B40" s="1" t="s">
        <v>180</v>
      </c>
      <c r="C40" s="3" t="s">
        <v>188</v>
      </c>
      <c r="D40" s="1">
        <f t="shared" si="0"/>
        <v>7</v>
      </c>
      <c r="E40" s="1">
        <f t="shared" si="1"/>
        <v>0</v>
      </c>
      <c r="F40" s="1">
        <f t="shared" si="2"/>
        <v>0</v>
      </c>
      <c r="G40" s="1">
        <f t="shared" si="3"/>
        <v>0</v>
      </c>
      <c r="H40" s="3"/>
      <c r="I40" s="1"/>
      <c r="J40" s="1">
        <v>1</v>
      </c>
      <c r="K40" s="1">
        <v>1</v>
      </c>
      <c r="L40" s="1">
        <v>1</v>
      </c>
      <c r="M40" s="1">
        <v>1</v>
      </c>
      <c r="N40" s="1">
        <v>1</v>
      </c>
      <c r="O40" s="1">
        <v>1</v>
      </c>
      <c r="P40" s="1">
        <v>1</v>
      </c>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27" x14ac:dyDescent="0.15">
      <c r="A41" s="15"/>
      <c r="B41" s="1" t="s">
        <v>108</v>
      </c>
      <c r="C41" s="3" t="s">
        <v>130</v>
      </c>
      <c r="D41" s="1">
        <f t="shared" si="0"/>
        <v>7</v>
      </c>
      <c r="E41" s="1">
        <f t="shared" si="1"/>
        <v>0</v>
      </c>
      <c r="F41" s="1">
        <f t="shared" si="2"/>
        <v>0</v>
      </c>
      <c r="G41" s="1">
        <f t="shared" si="3"/>
        <v>0</v>
      </c>
      <c r="H41" s="3"/>
      <c r="I41" s="1"/>
      <c r="J41" s="1">
        <v>1</v>
      </c>
      <c r="K41" s="1">
        <v>1</v>
      </c>
      <c r="L41" s="1">
        <v>1</v>
      </c>
      <c r="M41" s="1">
        <v>1</v>
      </c>
      <c r="N41" s="1">
        <v>1</v>
      </c>
      <c r="O41" s="1">
        <v>1</v>
      </c>
      <c r="P41" s="1">
        <v>1</v>
      </c>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t="27" x14ac:dyDescent="0.15">
      <c r="A42" s="15"/>
      <c r="B42" s="1" t="s">
        <v>109</v>
      </c>
      <c r="C42" s="3" t="s">
        <v>131</v>
      </c>
      <c r="D42" s="1">
        <f t="shared" si="0"/>
        <v>0</v>
      </c>
      <c r="E42" s="1">
        <f t="shared" si="1"/>
        <v>0</v>
      </c>
      <c r="F42" s="1">
        <f t="shared" si="2"/>
        <v>7</v>
      </c>
      <c r="G42" s="1">
        <f t="shared" si="3"/>
        <v>0</v>
      </c>
      <c r="H42" s="3"/>
      <c r="I42" s="1"/>
      <c r="J42" s="1">
        <v>3</v>
      </c>
      <c r="K42" s="1">
        <v>3</v>
      </c>
      <c r="L42" s="1">
        <v>3</v>
      </c>
      <c r="M42" s="1">
        <v>3</v>
      </c>
      <c r="N42" s="1">
        <v>3</v>
      </c>
      <c r="O42" s="1">
        <v>3</v>
      </c>
      <c r="P42" s="1">
        <v>3</v>
      </c>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t="27" x14ac:dyDescent="0.15">
      <c r="A43" s="15" t="s">
        <v>196</v>
      </c>
      <c r="B43" s="1" t="s">
        <v>181</v>
      </c>
      <c r="C43" s="3" t="s">
        <v>189</v>
      </c>
      <c r="D43" s="1">
        <f t="shared" si="0"/>
        <v>6</v>
      </c>
      <c r="E43" s="1">
        <f t="shared" si="1"/>
        <v>1</v>
      </c>
      <c r="F43" s="1">
        <f t="shared" si="2"/>
        <v>0</v>
      </c>
      <c r="G43" s="1">
        <f t="shared" si="3"/>
        <v>0</v>
      </c>
      <c r="H43" s="3"/>
      <c r="I43" s="1"/>
      <c r="J43" s="1">
        <v>1</v>
      </c>
      <c r="K43" s="1">
        <v>1</v>
      </c>
      <c r="L43" s="1">
        <v>1</v>
      </c>
      <c r="M43" s="1">
        <v>1</v>
      </c>
      <c r="N43" s="1">
        <v>1</v>
      </c>
      <c r="O43" s="1">
        <v>1</v>
      </c>
      <c r="P43" s="1">
        <v>2</v>
      </c>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27" x14ac:dyDescent="0.15">
      <c r="A44" s="15"/>
      <c r="B44" s="1" t="s">
        <v>182</v>
      </c>
      <c r="C44" s="3" t="s">
        <v>190</v>
      </c>
      <c r="D44" s="1">
        <f t="shared" si="0"/>
        <v>7</v>
      </c>
      <c r="E44" s="1">
        <f t="shared" si="1"/>
        <v>0</v>
      </c>
      <c r="F44" s="1">
        <f t="shared" si="2"/>
        <v>0</v>
      </c>
      <c r="G44" s="1">
        <f t="shared" si="3"/>
        <v>0</v>
      </c>
      <c r="H44" s="3"/>
      <c r="I44" s="1"/>
      <c r="J44" s="1">
        <v>1</v>
      </c>
      <c r="K44" s="1">
        <v>1</v>
      </c>
      <c r="L44" s="1">
        <v>1</v>
      </c>
      <c r="M44" s="1">
        <v>1</v>
      </c>
      <c r="N44" s="1">
        <v>1</v>
      </c>
      <c r="O44" s="1">
        <v>1</v>
      </c>
      <c r="P44" s="1">
        <v>1</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t="27" x14ac:dyDescent="0.15">
      <c r="A45" s="15"/>
      <c r="B45" s="1" t="s">
        <v>183</v>
      </c>
      <c r="C45" s="3" t="s">
        <v>191</v>
      </c>
      <c r="D45" s="1">
        <f t="shared" si="0"/>
        <v>7</v>
      </c>
      <c r="E45" s="1">
        <f t="shared" si="1"/>
        <v>0</v>
      </c>
      <c r="F45" s="1">
        <f t="shared" si="2"/>
        <v>0</v>
      </c>
      <c r="G45" s="1">
        <f t="shared" si="3"/>
        <v>0</v>
      </c>
      <c r="H45" s="3"/>
      <c r="I45" s="1"/>
      <c r="J45" s="1">
        <v>1</v>
      </c>
      <c r="K45" s="1">
        <v>1</v>
      </c>
      <c r="L45" s="1">
        <v>1</v>
      </c>
      <c r="M45" s="1">
        <v>1</v>
      </c>
      <c r="N45" s="1">
        <v>1</v>
      </c>
      <c r="O45" s="1">
        <v>1</v>
      </c>
      <c r="P45" s="1">
        <v>1</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t="40.5" x14ac:dyDescent="0.15">
      <c r="A46" s="15"/>
      <c r="B46" s="1" t="s">
        <v>184</v>
      </c>
      <c r="C46" s="3" t="s">
        <v>192</v>
      </c>
      <c r="D46" s="1">
        <f t="shared" si="0"/>
        <v>7</v>
      </c>
      <c r="E46" s="1">
        <f t="shared" si="1"/>
        <v>0</v>
      </c>
      <c r="F46" s="1">
        <f t="shared" si="2"/>
        <v>0</v>
      </c>
      <c r="G46" s="1">
        <f t="shared" si="3"/>
        <v>0</v>
      </c>
      <c r="H46" s="3"/>
      <c r="I46" s="1"/>
      <c r="J46" s="1">
        <v>1</v>
      </c>
      <c r="K46" s="1">
        <v>1</v>
      </c>
      <c r="L46" s="1">
        <v>1</v>
      </c>
      <c r="M46" s="1">
        <v>1</v>
      </c>
      <c r="N46" s="1">
        <v>1</v>
      </c>
      <c r="O46" s="1">
        <v>1</v>
      </c>
      <c r="P46" s="1">
        <v>1</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40.5" x14ac:dyDescent="0.15">
      <c r="A47" s="15"/>
      <c r="B47" s="1" t="s">
        <v>114</v>
      </c>
      <c r="C47" s="3" t="s">
        <v>135</v>
      </c>
      <c r="D47" s="1">
        <f t="shared" si="0"/>
        <v>3</v>
      </c>
      <c r="E47" s="1">
        <f t="shared" si="1"/>
        <v>2</v>
      </c>
      <c r="F47" s="1">
        <f t="shared" si="2"/>
        <v>1</v>
      </c>
      <c r="G47" s="1">
        <f t="shared" si="3"/>
        <v>1</v>
      </c>
      <c r="H47" s="3" t="s">
        <v>299</v>
      </c>
      <c r="I47" s="1"/>
      <c r="J47" s="1">
        <v>1</v>
      </c>
      <c r="K47" s="1">
        <v>2</v>
      </c>
      <c r="L47" s="1">
        <v>2</v>
      </c>
      <c r="M47" s="1">
        <v>1</v>
      </c>
      <c r="N47" s="1">
        <v>1</v>
      </c>
      <c r="O47" s="1">
        <v>9</v>
      </c>
      <c r="P47" s="1">
        <v>3</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x14ac:dyDescent="0.15">
      <c r="A48" s="15"/>
      <c r="B48" s="1" t="s">
        <v>115</v>
      </c>
      <c r="C48" s="3" t="s">
        <v>136</v>
      </c>
      <c r="D48" s="1">
        <f t="shared" si="0"/>
        <v>6</v>
      </c>
      <c r="E48" s="1">
        <f t="shared" si="1"/>
        <v>1</v>
      </c>
      <c r="F48" s="1">
        <f t="shared" si="2"/>
        <v>0</v>
      </c>
      <c r="G48" s="1">
        <f t="shared" si="3"/>
        <v>0</v>
      </c>
      <c r="H48" s="3"/>
      <c r="I48" s="1"/>
      <c r="J48" s="1">
        <v>2</v>
      </c>
      <c r="K48" s="1">
        <v>1</v>
      </c>
      <c r="L48" s="1">
        <v>1</v>
      </c>
      <c r="M48" s="1">
        <v>1</v>
      </c>
      <c r="N48" s="1">
        <v>1</v>
      </c>
      <c r="O48" s="1">
        <v>1</v>
      </c>
      <c r="P48" s="1">
        <v>1</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sheetData>
  <mergeCells count="7">
    <mergeCell ref="A35:A42"/>
    <mergeCell ref="A43:A48"/>
    <mergeCell ref="A5:B5"/>
    <mergeCell ref="A6:A8"/>
    <mergeCell ref="A9:A13"/>
    <mergeCell ref="A14:A24"/>
    <mergeCell ref="A25:A34"/>
  </mergeCells>
  <phoneticPr fontId="1"/>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保護者(児発) 改原本</vt:lpstr>
      <vt:lpstr>保護者(放デイ) 改原本</vt:lpstr>
      <vt:lpstr>職員(児発) 改原本</vt:lpstr>
      <vt:lpstr>職員(放デイ) 改原本</vt:lpstr>
      <vt:lpstr>'職員(放デイ) 改原本'!Print_Area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藤山 幸子</cp:lastModifiedBy>
  <cp:lastPrinted>2021-01-13T08:50:13Z</cp:lastPrinted>
  <dcterms:created xsi:type="dcterms:W3CDTF">2019-02-28T07:08:49Z</dcterms:created>
  <dcterms:modified xsi:type="dcterms:W3CDTF">2024-01-26T03:11:44Z</dcterms:modified>
</cp:coreProperties>
</file>